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01" windowWidth="8985" windowHeight="4785" tabRatio="923" activeTab="5"/>
  </bookViews>
  <sheets>
    <sheet name="Diagramme Teilnehmer" sheetId="1" r:id="rId1"/>
    <sheet name="Diagramme Auswertung" sheetId="2" r:id="rId2"/>
    <sheet name="Ziele" sheetId="3" r:id="rId3"/>
    <sheet name="Teilnehmer" sheetId="4" r:id="rId4"/>
    <sheet name="Total W+M" sheetId="5" r:id="rId5"/>
    <sheet name="W Summe" sheetId="6" r:id="rId6"/>
    <sheet name="M Summe " sheetId="7" r:id="rId7"/>
    <sheet name="W 16" sheetId="8" r:id="rId8"/>
    <sheet name="W 28" sheetId="9" r:id="rId9"/>
    <sheet name="W 41" sheetId="10" r:id="rId10"/>
    <sheet name="W 56" sheetId="11" r:id="rId11"/>
    <sheet name="W 65" sheetId="12" r:id="rId12"/>
    <sheet name="M 16" sheetId="13" r:id="rId13"/>
    <sheet name="M 28 " sheetId="14" r:id="rId14"/>
    <sheet name="M 41 " sheetId="15" r:id="rId15"/>
    <sheet name="M 56 " sheetId="16" r:id="rId16"/>
    <sheet name="M 65 " sheetId="17" r:id="rId17"/>
    <sheet name="Auswertungsblatt" sheetId="18" r:id="rId18"/>
    <sheet name="Tabelle1" sheetId="19" r:id="rId19"/>
  </sheets>
  <definedNames>
    <definedName name="_xlnm.Print_Area" localSheetId="17">'Auswertungsblatt'!$A$1:$F$244</definedName>
    <definedName name="_xlnm.Print_Area" localSheetId="1">'Diagramme Auswertung'!$A$3:$H$589</definedName>
    <definedName name="_xlnm.Print_Area" localSheetId="0">'Diagramme Teilnehmer'!$A$1:$I$74</definedName>
    <definedName name="_xlnm.Print_Area" localSheetId="12">'M 16'!$A$1:$F$84</definedName>
    <definedName name="_xlnm.Print_Area" localSheetId="13">'M 28 '!$A$1:$F$84</definedName>
    <definedName name="_xlnm.Print_Area" localSheetId="14">'M 41 '!$A$1:$F$84</definedName>
    <definedName name="_xlnm.Print_Area" localSheetId="15">'M 56 '!$A$1:$F$84</definedName>
    <definedName name="_xlnm.Print_Area" localSheetId="16">'M 65 '!$A$1:$F$84</definedName>
    <definedName name="_xlnm.Print_Area" localSheetId="6">'M Summe '!$A$1:$F$84</definedName>
    <definedName name="_xlnm.Print_Area" localSheetId="4">'Total W+M'!$A$1:$F$94</definedName>
    <definedName name="_xlnm.Print_Area" localSheetId="7">'W 16'!$A$1:$F$84</definedName>
    <definedName name="_xlnm.Print_Area" localSheetId="8">'W 28'!$A$1:$F$84</definedName>
    <definedName name="_xlnm.Print_Area" localSheetId="9">'W 41'!$A$1:$F$84</definedName>
    <definedName name="_xlnm.Print_Area" localSheetId="10">'W 56'!$A$1:$F$84</definedName>
    <definedName name="_xlnm.Print_Area" localSheetId="11">'W 65'!$A$1:$F$84</definedName>
    <definedName name="_xlnm.Print_Area" localSheetId="5">'W Summe'!$A$1:$F$84</definedName>
  </definedNames>
  <calcPr fullCalcOnLoad="1"/>
</workbook>
</file>

<file path=xl/sharedStrings.xml><?xml version="1.0" encoding="utf-8"?>
<sst xmlns="http://schemas.openxmlformats.org/spreadsheetml/2006/main" count="1912" uniqueCount="255">
  <si>
    <t>nicht zufrieden</t>
  </si>
  <si>
    <t>weniger zufrieden</t>
  </si>
  <si>
    <t>zufrieden</t>
  </si>
  <si>
    <t>sehr zufrieden</t>
  </si>
  <si>
    <t>Wie zufrieden sind sie mit der Gemeindepolitik</t>
  </si>
  <si>
    <t>Zukunft</t>
  </si>
  <si>
    <t>Mischgemeinde</t>
  </si>
  <si>
    <t>Betriebsansiedlungen</t>
  </si>
  <si>
    <t>Wohngemeinde</t>
  </si>
  <si>
    <t>Ortsbildgestaltung</t>
  </si>
  <si>
    <t>Straßen / Gehsteige</t>
  </si>
  <si>
    <t>Verkehr</t>
  </si>
  <si>
    <t>Wirtschaft / Betriebsansiedlungen</t>
  </si>
  <si>
    <t>Umwelt</t>
  </si>
  <si>
    <t>Freizeit / Sport</t>
  </si>
  <si>
    <t>Kultur / Veranstaltungen</t>
  </si>
  <si>
    <t>Familie / Kinder</t>
  </si>
  <si>
    <t>ältere Menschen</t>
  </si>
  <si>
    <t>Jugendliche</t>
  </si>
  <si>
    <t>Tagesbeteuung f. Schüler</t>
  </si>
  <si>
    <t>Wohnraumbeschaffung</t>
  </si>
  <si>
    <t>Freizeitangebot f. Jugend</t>
  </si>
  <si>
    <t>SPÖ Gemeindemandatare</t>
  </si>
  <si>
    <t>Sehr wichtig</t>
  </si>
  <si>
    <t>wichtig</t>
  </si>
  <si>
    <t>weniger wichtig</t>
  </si>
  <si>
    <t>nicht wichtig</t>
  </si>
  <si>
    <t>keine Antwort</t>
  </si>
  <si>
    <t>Auswertungsblatt</t>
  </si>
  <si>
    <t>W 16</t>
  </si>
  <si>
    <t>W 28</t>
  </si>
  <si>
    <t>W 41</t>
  </si>
  <si>
    <t>W 56</t>
  </si>
  <si>
    <t>W 65</t>
  </si>
  <si>
    <t>W Summe</t>
  </si>
  <si>
    <t>M 16</t>
  </si>
  <si>
    <t>M 28</t>
  </si>
  <si>
    <t>M 41</t>
  </si>
  <si>
    <t>M 56</t>
  </si>
  <si>
    <t>M 65</t>
  </si>
  <si>
    <t>M Summe</t>
  </si>
  <si>
    <t>TOTAL W+M</t>
  </si>
  <si>
    <t>Zukunft: Wohin sollte sich Ihrer Meinung nach unsere Gemeinde stärker entwickeln</t>
  </si>
  <si>
    <t>Wie zufrieden sind Sie mit den Aktivitäten im Bereich von Ortsbildgestaltung</t>
  </si>
  <si>
    <t>Wie zufrieden sind Sie mit den Aktivitäten im Bereich von Verkehr bzw. Verkehrssicherheit</t>
  </si>
  <si>
    <t>Wie zufrieden sind Sie mit den Aktivitäten im Bereich von Freizeit &amp; Sport</t>
  </si>
  <si>
    <t>Wie zufrieden sind Sie mit den Aktivitäten im Bereich von Kultur &amp; Veranstaltungen</t>
  </si>
  <si>
    <t>Wie zufrieden sind Sie mit den Angeboten der Gemeinde für Familie und Kinder</t>
  </si>
  <si>
    <t>Wie zufrieden sind Sie mit den Angeboten der Gemeinde für Jugendliche</t>
  </si>
  <si>
    <t>Wie zufrieden sind Sie mit der Gemeindepolitik der SPÖ Gemeindemandatare</t>
  </si>
  <si>
    <t>Keine Angabe</t>
  </si>
  <si>
    <t>Frauen</t>
  </si>
  <si>
    <t>16 - 27 Jahre</t>
  </si>
  <si>
    <t>28-40 Jahre</t>
  </si>
  <si>
    <t>41-55 Jahre</t>
  </si>
  <si>
    <t>56-65 Jahre</t>
  </si>
  <si>
    <t>über 65 Jahre</t>
  </si>
  <si>
    <t>Männer</t>
  </si>
  <si>
    <t>TOTAL</t>
  </si>
  <si>
    <t>Für wie wichtig halten Sie persönlich in Zukunft……..</t>
  </si>
  <si>
    <t>Ihre Meinung ist uns wichtig</t>
  </si>
  <si>
    <t>Was wäre noch wünschenswert:</t>
  </si>
  <si>
    <t>Gesamtauswertung</t>
  </si>
  <si>
    <t>Wie zufrieden ist Ternberg</t>
  </si>
  <si>
    <t>Ziele der SPÖ Ternberg</t>
  </si>
  <si>
    <t>Wir setzen uns ein für Wohnraumschaffung</t>
  </si>
  <si>
    <t>Verbesserung des Freizeitangebotes für Jungendliche</t>
  </si>
  <si>
    <t xml:space="preserve">Ausbau des Geh und Radwegenetzes </t>
  </si>
  <si>
    <t>Erwachsenenbildungsangebot in Ternberg schaffen (BFI / WIFI)</t>
  </si>
  <si>
    <t>mehr Mitspracherecht der Ternberger Bürger (Ombudsstelle)</t>
  </si>
  <si>
    <t>Wir werden das Kulturelle Leben in Ternberg fördern</t>
  </si>
  <si>
    <t xml:space="preserve">Einsetzen für eine Musikschule </t>
  </si>
  <si>
    <t>Wir bemühen uns um ein Betriebsbaugebiet</t>
  </si>
  <si>
    <t>Zusammenarbeit mit allen Fraktionen</t>
  </si>
  <si>
    <t>Umsetzung des Senioren und Pflegeheimes in Ternberg (gefordert seit 1994)</t>
  </si>
  <si>
    <t>Tourismus fördern in Zusammenarbeit mit dem Gastgewerbe</t>
  </si>
  <si>
    <t>Fortbestand der Volksschule Trattenbach</t>
  </si>
  <si>
    <t>Wie zufrieden sind sie mit der Gemeindepolitik unter Bgm.Leopold Steindler</t>
  </si>
  <si>
    <t>Wie zufrieden sind Sie mit den Aktivitäten im Bereich von Rad, Geh-und Wanderwegen</t>
  </si>
  <si>
    <t>Wie zufrieden sind Sie mit den Aktivitäten im Bereich Gesundheit u. ärztl.Versorgung</t>
  </si>
  <si>
    <t>Wie zufrieden sind Sie mit der Entwicklungn im Bereich von Wirtschaft und Betriebsansiedlungen</t>
  </si>
  <si>
    <t>Wie zufrieden sind Sie mit den Aktivitäten im Bereich von erneuerbarer Energie,Umwelt</t>
  </si>
  <si>
    <t>Wie zufrieden sind Sie mit den Angeboten der Gemeinde für ältere Generation</t>
  </si>
  <si>
    <t>Freizeitangebot für die Jugend</t>
  </si>
  <si>
    <t>Tageszentrum für die ältere Generation</t>
  </si>
  <si>
    <t>flexible Ganztagesbetreuung Kinder / Schüler</t>
  </si>
  <si>
    <t>erneuerbare Energie</t>
  </si>
  <si>
    <t>Bürgerservice der Gemeinde</t>
  </si>
  <si>
    <t>Umfrage 2015</t>
  </si>
  <si>
    <t xml:space="preserve">     Umfrage   SPÖ Ternberg  2015</t>
  </si>
  <si>
    <t>Gesundheut</t>
  </si>
  <si>
    <t>Gesundheit</t>
  </si>
  <si>
    <t>Frauen  =  177 Fragebögen</t>
  </si>
  <si>
    <t>Männer  =  176 Fragebögen</t>
  </si>
  <si>
    <t>TOTAL  =  353 Fragebögen</t>
  </si>
  <si>
    <t xml:space="preserve">Projekte dauern lange bis zur Umsetzung 3 x </t>
  </si>
  <si>
    <t xml:space="preserve">Ortsplatzsanierung soll umgesetzt werden 23 x </t>
  </si>
  <si>
    <t xml:space="preserve">Grünflächen nicht verbauen 6 x </t>
  </si>
  <si>
    <t xml:space="preserve">Ortskern stirbt aus 6x </t>
  </si>
  <si>
    <t xml:space="preserve">Mehr Geschäft im Ortskern 6x </t>
  </si>
  <si>
    <t xml:space="preserve">Parkplätze im Ort 2 x </t>
  </si>
  <si>
    <t xml:space="preserve">Stromtankestelle Parkplatz freihalten 1 x </t>
  </si>
  <si>
    <t xml:space="preserve">Straßenbeleuchtung im Ort optimieren 4x </t>
  </si>
  <si>
    <t>Mehr Geh- und Radwege, Schulwegsicherungen mangelhaft, Dürnbach Gehweg 116x</t>
  </si>
  <si>
    <t xml:space="preserve">bessere Kennzeichnung der Wanderwege 5x </t>
  </si>
  <si>
    <t xml:space="preserve">keine weiteren Wanderwege notwendig 3x </t>
  </si>
  <si>
    <t xml:space="preserve">Wanderwege und Reitwege Trennen 7x </t>
  </si>
  <si>
    <t>Heizwerk Standort nicht günstig 5x</t>
  </si>
  <si>
    <t>Kreuzung Marienbrücke besser lösen (eventuell Kreisverkehr)11x</t>
  </si>
  <si>
    <t xml:space="preserve">Zebrastreifen beim Spar 13x </t>
  </si>
  <si>
    <t xml:space="preserve">Bundesstraße B 115 50 km/h 14 x </t>
  </si>
  <si>
    <t xml:space="preserve">Tempolimit in Dürnbach 2 x </t>
  </si>
  <si>
    <t xml:space="preserve">Lärmschutz entlang  115 5x </t>
  </si>
  <si>
    <t xml:space="preserve">zuviel Salzstreuung im Ort 8 x </t>
  </si>
  <si>
    <t xml:space="preserve">Sanierung der Güterwege und Gemeindestraßen 7 x </t>
  </si>
  <si>
    <t xml:space="preserve">NeudorferStraße Geschwindigkeitsbeschränkung 5 x </t>
  </si>
  <si>
    <t xml:space="preserve">Ledererstraße asphaltieren 12 x </t>
  </si>
  <si>
    <t xml:space="preserve">30 km/h im Ort 3x </t>
  </si>
  <si>
    <t xml:space="preserve">Gute Zusammenarbeit ist wichtig 4x </t>
  </si>
  <si>
    <t xml:space="preserve">Eigene Leistungen hervoreben 1x </t>
  </si>
  <si>
    <t xml:space="preserve">mehr Zebrastreifen 9 x </t>
  </si>
  <si>
    <t xml:space="preserve">Lösung Glocker endlich umsetzten 13x </t>
  </si>
  <si>
    <t xml:space="preserve">mehr Busse richtung Steyr 5 x </t>
  </si>
  <si>
    <t xml:space="preserve">Ortsgebiet zum Rederschloss verlängern 1 x </t>
  </si>
  <si>
    <t xml:space="preserve">Instandhaltung Wanderwege und Fitnessweg 37x </t>
  </si>
  <si>
    <t xml:space="preserve">Trattenbach - Unterführung gefärhlich für Fußgänger und Radfahrer 2 x </t>
  </si>
  <si>
    <t>Ternberg braucht eine Apotheke 10 x</t>
  </si>
  <si>
    <t xml:space="preserve">Apotheke nicht notwendig in Ternberg 2 x </t>
  </si>
  <si>
    <t xml:space="preserve">Zahnarzt 14x </t>
  </si>
  <si>
    <t xml:space="preserve">Fachärzte 8 x </t>
  </si>
  <si>
    <t xml:space="preserve">zusätzlicher Arzt 3x </t>
  </si>
  <si>
    <t xml:space="preserve">Kinderarzt 3x </t>
  </si>
  <si>
    <t xml:space="preserve">Augenarzt 2x </t>
  </si>
  <si>
    <t xml:space="preserve">Mutterberatung 3 x </t>
  </si>
  <si>
    <t xml:space="preserve">öffentlicher Defebrilator 2 x </t>
  </si>
  <si>
    <t xml:space="preserve">Notar und Rechtsanwalt 1 x </t>
  </si>
  <si>
    <t xml:space="preserve">Drogerie 5 x </t>
  </si>
  <si>
    <t xml:space="preserve">Schuhgeschäft fehlt 6x </t>
  </si>
  <si>
    <t xml:space="preserve">Sportplatzstraße sanieren 4 x </t>
  </si>
  <si>
    <t xml:space="preserve">Betriebsbaugebiet und Ansiedlungen notwendig 14x </t>
  </si>
  <si>
    <t xml:space="preserve">Bahnquerung soll nicht geändert werden 6x </t>
  </si>
  <si>
    <t>Cafe zusätzlich + Sonntag offen 4x</t>
  </si>
  <si>
    <t xml:space="preserve">Elektronikgeschäft 1x </t>
  </si>
  <si>
    <t xml:space="preserve">grün bleiben  2 x </t>
  </si>
  <si>
    <t>Kleinbetriebe mehr Wertschätzen 1 x</t>
  </si>
  <si>
    <t xml:space="preserve">Leerstehende Gebäude verwenden 1 x </t>
  </si>
  <si>
    <t xml:space="preserve">Arbeitsplätze schaffen 1x </t>
  </si>
  <si>
    <t xml:space="preserve">mehr Hundesackerl Stationen und Bestrafung bei nicht Benützung 12 x </t>
  </si>
  <si>
    <t xml:space="preserve">Mülltonnen statt Säcken 1 x </t>
  </si>
  <si>
    <t xml:space="preserve">Öffnungszeiten ASZ erweitern bis 19.00 Uhr </t>
  </si>
  <si>
    <t xml:space="preserve">öffentliche Mistkübeln mehr aufstellen und öfters entleeren 18 x </t>
  </si>
  <si>
    <t xml:space="preserve">mehr Erneuerbare Energie 10x </t>
  </si>
  <si>
    <t xml:space="preserve">Heizwerk Filteranlage verbessern 18 x </t>
  </si>
  <si>
    <t xml:space="preserve">Hui Statt Pfui super 6 x </t>
  </si>
  <si>
    <t xml:space="preserve">Bäume am Ortsplatz nicht wegschneiden 1 x </t>
  </si>
  <si>
    <t xml:space="preserve">Blumen am Ortsplatz Pflege und Gestaltung verbessern 15x </t>
  </si>
  <si>
    <t xml:space="preserve">Parkplatz bei Monte vermüllt 1 x </t>
  </si>
  <si>
    <t xml:space="preserve">Umweltkonzept fehlt 1 x </t>
  </si>
  <si>
    <t xml:space="preserve">Obmann Hager leistet Gute Arbeit 2 x </t>
  </si>
  <si>
    <t xml:space="preserve">Hl Florian wieder aktivieren 1 x </t>
  </si>
  <si>
    <t xml:space="preserve">Hausfasaden sanieren 3 x </t>
  </si>
  <si>
    <t xml:space="preserve">Bauernmarkt schöner Stände notwendig 1x oder Schirme </t>
  </si>
  <si>
    <t xml:space="preserve">Bahnhof Trattenbach Vorplatz sanieren </t>
  </si>
  <si>
    <t xml:space="preserve">Hinweistafeln sind nicht aktuell </t>
  </si>
  <si>
    <t xml:space="preserve">Led Beleuchtung optimieren 4x </t>
  </si>
  <si>
    <t xml:space="preserve">Vereinswesen seht gut 5 x </t>
  </si>
  <si>
    <t xml:space="preserve">Frühjahrsmesse </t>
  </si>
  <si>
    <t xml:space="preserve">weniger Zersiedlung 2 x </t>
  </si>
  <si>
    <t xml:space="preserve">mehr Aktivitäten seiten der Gemeinde 5x </t>
  </si>
  <si>
    <t xml:space="preserve">neue Sportanlage endlich umsetzen 14x </t>
  </si>
  <si>
    <t xml:space="preserve">benützung der Turnhallen in den Ferien 1 x </t>
  </si>
  <si>
    <t xml:space="preserve">Freibad sanieren + Rutsche 4 x </t>
  </si>
  <si>
    <t xml:space="preserve">Skaterpark bauen 5x </t>
  </si>
  <si>
    <t xml:space="preserve">Käfig sanieren oder Funkourt installieren 6x </t>
  </si>
  <si>
    <t xml:space="preserve">mehr unterstützung für Vereine 1 x </t>
  </si>
  <si>
    <t xml:space="preserve">eine Waldbrand und unfallversicherung für Fitnessweg abschließen 1 x </t>
  </si>
  <si>
    <t xml:space="preserve">Wald verschmutzt 1x </t>
  </si>
  <si>
    <t xml:space="preserve">Hochwasserrinnen verlegt 1 x </t>
  </si>
  <si>
    <t xml:space="preserve">Leinenplficht für Hunde / Freilaufzone für Hunde 4x </t>
  </si>
  <si>
    <t xml:space="preserve">Veranstaltungen (Marktfest) sehr gut 4 x </t>
  </si>
  <si>
    <t xml:space="preserve">Kinderveranstaltungen 1 x </t>
  </si>
  <si>
    <t xml:space="preserve">Kulturangebot (Theater und Kararett ) erhöhen 31x </t>
  </si>
  <si>
    <t xml:space="preserve">Kino 2 x </t>
  </si>
  <si>
    <t xml:space="preserve">Musikschule 1 x </t>
  </si>
  <si>
    <t xml:space="preserve">Ortsplatz keine Parteiveranstaltungen 1 x </t>
  </si>
  <si>
    <t xml:space="preserve">mehr Veranstaltungen für Jugendliche 1 x </t>
  </si>
  <si>
    <t xml:space="preserve">Kindergarten essen nicht Kindgerecht 1x </t>
  </si>
  <si>
    <t xml:space="preserve">Kindergarten Öffnung im Sommer 1 x </t>
  </si>
  <si>
    <t xml:space="preserve">Gemeinde Kindergarten und nicht Caritas 1x </t>
  </si>
  <si>
    <t xml:space="preserve">Ferienbetreuung 3 x </t>
  </si>
  <si>
    <t xml:space="preserve">Kleinkinderbetreuung notwendig 3 x </t>
  </si>
  <si>
    <t xml:space="preserve">Hort super 1x </t>
  </si>
  <si>
    <t xml:space="preserve">Kinderspielplatz super 1x </t>
  </si>
  <si>
    <t xml:space="preserve">Mütter unterstüzen beim zu Hause bleien 3x </t>
  </si>
  <si>
    <t xml:space="preserve">Spielplatz öfter Rasenmähen 1x </t>
  </si>
  <si>
    <t xml:space="preserve">positive Veränderung seit der letzten Wahl 1x </t>
  </si>
  <si>
    <t xml:space="preserve">mehr Veranstaltungen für ältere Menschen 3 x </t>
  </si>
  <si>
    <t xml:space="preserve">mehr Parkbänke 13x </t>
  </si>
  <si>
    <t xml:space="preserve">Tagesstätte für ältere und demente Meschen 1x </t>
  </si>
  <si>
    <t xml:space="preserve">Ausbau mobiler Betreuung ( Essen auf Rädern, Besuchsdienst, Einkaufshilfe) 4x </t>
  </si>
  <si>
    <t xml:space="preserve">Heimbau spitze 9x </t>
  </si>
  <si>
    <t xml:space="preserve">Schotter bei Friedhof problematisch 1x </t>
  </si>
  <si>
    <t xml:space="preserve">mehr für Beeinträchtigte Menschen 2 x </t>
  </si>
  <si>
    <t xml:space="preserve">JUZ super 7 x </t>
  </si>
  <si>
    <t xml:space="preserve">Angebot für Jugendliche ? 4 x </t>
  </si>
  <si>
    <t xml:space="preserve">JUZ sollte größer sein 1 x </t>
  </si>
  <si>
    <t xml:space="preserve">Kletterwand 1x </t>
  </si>
  <si>
    <t xml:space="preserve">bessere Radständer 1x </t>
  </si>
  <si>
    <t xml:space="preserve">Vorträge auch für Jugendliche 1 x </t>
  </si>
  <si>
    <t xml:space="preserve">Kindergarten Öffnungszeiten flexibler gestalten 26 x </t>
  </si>
  <si>
    <t xml:space="preserve">flexible Ganztagsbetreuung 1x </t>
  </si>
  <si>
    <t xml:space="preserve">mehr Leistbare Wohnungen 3 x </t>
  </si>
  <si>
    <t xml:space="preserve">mehr Single Wohnungen 1 x </t>
  </si>
  <si>
    <t xml:space="preserve">Fragestunde für Bürger 1x </t>
  </si>
  <si>
    <t xml:space="preserve">Fragebogen öfter (Bürgermitsprache) 5x </t>
  </si>
  <si>
    <t xml:space="preserve">Gemeindearbeiter unfreundlich 2x </t>
  </si>
  <si>
    <t xml:space="preserve">fehlende Beherbergungs betriebe 1 x </t>
  </si>
  <si>
    <t xml:space="preserve">WG Heidlmayr - Betreuung Probleme 2x </t>
  </si>
  <si>
    <t xml:space="preserve">weniger Verkehr 2x </t>
  </si>
  <si>
    <t xml:space="preserve">weniger Bebauen 2x </t>
  </si>
  <si>
    <t>Werkstätte für Jung und alt</t>
  </si>
  <si>
    <t xml:space="preserve">Monte mehr Kontrolle </t>
  </si>
  <si>
    <t xml:space="preserve">Kleidertauschparty </t>
  </si>
  <si>
    <t xml:space="preserve">Schenkecke </t>
  </si>
  <si>
    <t xml:space="preserve">höhere Hundesteuern </t>
  </si>
  <si>
    <t xml:space="preserve">Einhlaltung der Bauordnung kontrollieren </t>
  </si>
  <si>
    <t xml:space="preserve">Ansprchpartner für Tourismus (Wanderwege ) 2 x </t>
  </si>
  <si>
    <t xml:space="preserve">Neveau NMS nicht gut - Fürhung lachs 6 x </t>
  </si>
  <si>
    <t xml:space="preserve">ASZ Verkehrslösung </t>
  </si>
  <si>
    <t xml:space="preserve">Aufträge der Gemeinde an Ternberger vergeben 1x </t>
  </si>
  <si>
    <t xml:space="preserve">Freiband in sehr schlechtem Zustand </t>
  </si>
  <si>
    <t xml:space="preserve">Asylheim in Ternberg nicht gut 7 x </t>
  </si>
  <si>
    <t xml:space="preserve">Danke für das Erreichte </t>
  </si>
  <si>
    <t>mit BGM sehr zufrieden</t>
  </si>
  <si>
    <t xml:space="preserve">manchen Austauschen </t>
  </si>
  <si>
    <t xml:space="preserve">jüngeres Team erwünscht </t>
  </si>
  <si>
    <t xml:space="preserve">mehr Info über geplante Projekte </t>
  </si>
  <si>
    <t xml:space="preserve">Infos über Lärmschutzmöglichkeiten </t>
  </si>
  <si>
    <t xml:space="preserve">Überheblich grüßen nur vor der Wahl </t>
  </si>
  <si>
    <t xml:space="preserve">mehr leitbare Wohnungen für die Jugend </t>
  </si>
  <si>
    <t xml:space="preserve">Gülle ausringung im Ort ? </t>
  </si>
  <si>
    <t xml:space="preserve">SPÖ Ternberg mehr wehren gegen Beschlüsse aus Wien </t>
  </si>
  <si>
    <t xml:space="preserve">SPÖ ist eine Bürgermeisterpartei geworden </t>
  </si>
  <si>
    <t xml:space="preserve">Mehr informationen </t>
  </si>
  <si>
    <t xml:space="preserve">fehlende Präsenz in der öffentlichkeit 4 x </t>
  </si>
  <si>
    <t xml:space="preserve">Fragebogen detailierter gestalten </t>
  </si>
  <si>
    <t xml:space="preserve">mehr Durchsetzungsvermögen gegenüber der ÖVP </t>
  </si>
  <si>
    <t xml:space="preserve">Familien mehr fördern </t>
  </si>
  <si>
    <t xml:space="preserve">zu viele Ortstafeln (Familenfreundlich, Klimaündniss ) kein Inhalt </t>
  </si>
  <si>
    <t xml:space="preserve">Müllabfuhr öfter </t>
  </si>
  <si>
    <t xml:space="preserve">Gute Zusammenarbeit ist sehr wichtig 4 x </t>
  </si>
  <si>
    <t xml:space="preserve">genügend Parkplätze beim Altersheim </t>
  </si>
  <si>
    <t xml:space="preserve">Generationen haus notwendig </t>
  </si>
  <si>
    <t xml:space="preserve">Freunderlwirtschaft bei Wohnungsvergaben </t>
  </si>
  <si>
    <t xml:space="preserve">W-Lan im JUZ 10 x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</si>
</sst>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"/>
  </numFmts>
  <fonts count="6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28"/>
      <color indexed="10"/>
      <name val="Arial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name val="Arial"/>
      <family val="2"/>
    </font>
    <font>
      <b/>
      <sz val="36"/>
      <color indexed="9"/>
      <name val="Arial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9.5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8" fillId="0" borderId="11" xfId="0" applyFont="1" applyBorder="1" applyAlignment="1">
      <alignment horizontal="center"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0" fillId="0" borderId="0" xfId="0" applyNumberForma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3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875"/>
          <c:w val="0.965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Teilnehmer!$B$3:$F$3</c:f>
              <c:strCache>
                <c:ptCount val="5"/>
                <c:pt idx="0">
                  <c:v>16 - 27 Jahre</c:v>
                </c:pt>
                <c:pt idx="1">
                  <c:v>28-40 Jahre</c:v>
                </c:pt>
                <c:pt idx="2">
                  <c:v>41-55 Jahre</c:v>
                </c:pt>
                <c:pt idx="3">
                  <c:v>56-65 Jahre</c:v>
                </c:pt>
                <c:pt idx="4">
                  <c:v>über 65 Jahre</c:v>
                </c:pt>
              </c:strCache>
            </c:strRef>
          </c:cat>
          <c:val>
            <c:numRef>
              <c:f>Teilnehmer!$B$4:$F$4</c:f>
              <c:numCache>
                <c:ptCount val="5"/>
                <c:pt idx="0">
                  <c:v>0.07909604519774012</c:v>
                </c:pt>
                <c:pt idx="1">
                  <c:v>0.14124293785310735</c:v>
                </c:pt>
                <c:pt idx="2">
                  <c:v>0.2937853107344633</c:v>
                </c:pt>
                <c:pt idx="3">
                  <c:v>0.21468926553672316</c:v>
                </c:pt>
                <c:pt idx="4">
                  <c:v>0.2711864406779661</c:v>
                </c:pt>
              </c:numCache>
            </c:numRef>
          </c:val>
          <c:shape val="box"/>
        </c:ser>
        <c:shape val="box"/>
        <c:axId val="52302623"/>
        <c:axId val="961560"/>
      </c:bar3D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61560"/>
        <c:crosses val="autoZero"/>
        <c:auto val="1"/>
        <c:lblOffset val="100"/>
        <c:tickLblSkip val="1"/>
        <c:noMultiLvlLbl val="0"/>
      </c:catAx>
      <c:valAx>
        <c:axId val="961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26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W+M'!$A$28,'Total W+M'!$B$28,'Total W+M'!$C$28,'Total W+M'!$D$28)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W+M'!$A$30,'Total W+M'!$B$30,'Total W+M'!$C$30,'Total W+M'!$D$30)</c:f>
              <c:numCache>
                <c:ptCount val="4"/>
                <c:pt idx="0">
                  <c:v>0.12218649517684887</c:v>
                </c:pt>
                <c:pt idx="1">
                  <c:v>0.617363344051447</c:v>
                </c:pt>
                <c:pt idx="2">
                  <c:v>0.2090032154340836</c:v>
                </c:pt>
                <c:pt idx="3">
                  <c:v>0.05144694533762058</c:v>
                </c:pt>
              </c:numCache>
            </c:numRef>
          </c:val>
          <c:shape val="box"/>
        </c:ser>
        <c:shape val="box"/>
        <c:axId val="22597417"/>
        <c:axId val="2050162"/>
      </c:bar3D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50162"/>
        <c:crosses val="autoZero"/>
        <c:auto val="1"/>
        <c:lblOffset val="100"/>
        <c:tickLblSkip val="1"/>
        <c:noMultiLvlLbl val="0"/>
      </c:catAx>
      <c:valAx>
        <c:axId val="2050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7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W+M'!$A$32,'Total W+M'!$B$32,'Total W+M'!$C$32,'Total W+M'!$D$32)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W+M'!$A$34,'Total W+M'!$B$34,'Total W+M'!$C$34,'Total W+M'!$D$34)</c:f>
              <c:numCache>
                <c:ptCount val="4"/>
                <c:pt idx="0">
                  <c:v>0.09705882352941177</c:v>
                </c:pt>
                <c:pt idx="1">
                  <c:v>0.6882352941176471</c:v>
                </c:pt>
                <c:pt idx="2">
                  <c:v>0.17647058823529413</c:v>
                </c:pt>
                <c:pt idx="3">
                  <c:v>0.03823529411764706</c:v>
                </c:pt>
              </c:numCache>
            </c:numRef>
          </c:val>
          <c:shape val="box"/>
        </c:ser>
        <c:shape val="box"/>
        <c:axId val="18451459"/>
        <c:axId val="31845404"/>
      </c:bar3D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845404"/>
        <c:crosses val="autoZero"/>
        <c:auto val="1"/>
        <c:lblOffset val="100"/>
        <c:tickLblSkip val="1"/>
        <c:noMultiLvlLbl val="0"/>
      </c:catAx>
      <c:valAx>
        <c:axId val="31845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14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9"/>
          <c:w val="0.9635"/>
          <c:h val="0.92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W+M'!$A$36,'Total W+M'!$B$36,'Total W+M'!$C$36,'Total W+M'!$D$36)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W+M'!$A$38,'Total W+M'!$B$38,'Total W+M'!$C$38,'Total W+M'!$D$38)</c:f>
              <c:numCache>
                <c:ptCount val="4"/>
                <c:pt idx="0">
                  <c:v>0.16199376947040497</c:v>
                </c:pt>
                <c:pt idx="1">
                  <c:v>0.6355140186915887</c:v>
                </c:pt>
                <c:pt idx="2">
                  <c:v>0.1588785046728972</c:v>
                </c:pt>
                <c:pt idx="3">
                  <c:v>0.04361370716510903</c:v>
                </c:pt>
              </c:numCache>
            </c:numRef>
          </c:val>
          <c:shape val="box"/>
        </c:ser>
        <c:shape val="box"/>
        <c:axId val="18173181"/>
        <c:axId val="29340902"/>
      </c:bar3D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40902"/>
        <c:crosses val="autoZero"/>
        <c:auto val="1"/>
        <c:lblOffset val="100"/>
        <c:tickLblSkip val="1"/>
        <c:noMultiLvlLbl val="0"/>
      </c:catAx>
      <c:valAx>
        <c:axId val="29340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73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W+M'!$A$40,'Total W+M'!$B$40,'Total W+M'!$C$40,'Total W+M'!$D$40)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W+M'!$A$42,'Total W+M'!$B$42,'Total W+M'!$C$42,'Total W+M'!$D$42)</c:f>
              <c:numCache>
                <c:ptCount val="4"/>
                <c:pt idx="0">
                  <c:v>0.1148036253776435</c:v>
                </c:pt>
                <c:pt idx="1">
                  <c:v>0.6465256797583081</c:v>
                </c:pt>
                <c:pt idx="2">
                  <c:v>0.19637462235649547</c:v>
                </c:pt>
                <c:pt idx="3">
                  <c:v>0.04229607250755287</c:v>
                </c:pt>
              </c:numCache>
            </c:numRef>
          </c:val>
          <c:shape val="box"/>
        </c:ser>
        <c:shape val="box"/>
        <c:axId val="62741527"/>
        <c:axId val="27802832"/>
      </c:bar3D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15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W+M'!$A$44,'Total W+M'!$B$44,'Total W+M'!$C$44,'Total W+M'!$D$44)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W+M'!$A$46,'Total W+M'!$B$46,'Total W+M'!$C$46,'Total W+M'!$D$46)</c:f>
              <c:numCache>
                <c:ptCount val="4"/>
                <c:pt idx="0">
                  <c:v>0.1843137254901961</c:v>
                </c:pt>
                <c:pt idx="1">
                  <c:v>0.6274509803921569</c:v>
                </c:pt>
                <c:pt idx="2">
                  <c:v>0.16862745098039217</c:v>
                </c:pt>
                <c:pt idx="3">
                  <c:v>0.0196078431372549</c:v>
                </c:pt>
              </c:numCache>
            </c:numRef>
          </c:val>
          <c:shape val="box"/>
        </c:ser>
        <c:shape val="box"/>
        <c:axId val="48898897"/>
        <c:axId val="37436890"/>
      </c:bar3D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436890"/>
        <c:crosses val="autoZero"/>
        <c:auto val="1"/>
        <c:lblOffset val="100"/>
        <c:tickLblSkip val="1"/>
        <c:noMultiLvlLbl val="0"/>
      </c:catAx>
      <c:valAx>
        <c:axId val="37436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988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W+M'!$A$48,'Total W+M'!$B$48,'Total W+M'!$C$48,'Total W+M'!$D$48)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W+M'!$A$50,'Total W+M'!$B$50,'Total W+M'!$C$50,'Total W+M'!$D$50)</c:f>
              <c:numCache>
                <c:ptCount val="4"/>
                <c:pt idx="0">
                  <c:v>0.3220338983050847</c:v>
                </c:pt>
                <c:pt idx="1">
                  <c:v>0.576271186440678</c:v>
                </c:pt>
                <c:pt idx="2">
                  <c:v>0.08813559322033898</c:v>
                </c:pt>
                <c:pt idx="3">
                  <c:v>0.013559322033898305</c:v>
                </c:pt>
              </c:numCache>
            </c:numRef>
          </c:val>
          <c:shape val="box"/>
        </c:ser>
        <c:shape val="box"/>
        <c:axId val="1387691"/>
        <c:axId val="12489220"/>
      </c:bar3D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W+M'!$A$52,'Total W+M'!$B$52,'Total W+M'!$C$52,'Total W+M'!$D$52)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W+M'!$A$54,'Total W+M'!$B$54,'Total W+M'!$C$54,'Total W+M'!$D$54)</c:f>
              <c:numCache>
                <c:ptCount val="4"/>
                <c:pt idx="0">
                  <c:v>0.12878787878787878</c:v>
                </c:pt>
                <c:pt idx="1">
                  <c:v>0.7045454545454546</c:v>
                </c:pt>
                <c:pt idx="2">
                  <c:v>0.14772727272727273</c:v>
                </c:pt>
                <c:pt idx="3">
                  <c:v>0.01893939393939394</c:v>
                </c:pt>
              </c:numCache>
            </c:numRef>
          </c:val>
          <c:shape val="box"/>
        </c:ser>
        <c:shape val="box"/>
        <c:axId val="45294117"/>
        <c:axId val="4993870"/>
      </c:bar3D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93870"/>
        <c:crosses val="autoZero"/>
        <c:auto val="1"/>
        <c:lblOffset val="100"/>
        <c:tickLblSkip val="1"/>
        <c:noMultiLvlLbl val="0"/>
      </c:catAx>
      <c:valAx>
        <c:axId val="499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1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W+M'!$A$56,'Total W+M'!$B$56,'Total W+M'!$C$56,'Total W+M'!$D$56,'Total W+M'!$E$56)</c:f>
              <c:strCache>
                <c:ptCount val="5"/>
                <c:pt idx="0">
                  <c:v>Sehr wichtig</c:v>
                </c:pt>
                <c:pt idx="1">
                  <c:v>wichtig</c:v>
                </c:pt>
                <c:pt idx="2">
                  <c:v>weniger wichtig</c:v>
                </c:pt>
                <c:pt idx="3">
                  <c:v>nicht wichtig</c:v>
                </c:pt>
                <c:pt idx="4">
                  <c:v>keine Antwort</c:v>
                </c:pt>
              </c:strCache>
            </c:strRef>
          </c:cat>
          <c:val>
            <c:numRef>
              <c:f>('Total W+M'!$A$58,'Total W+M'!$B$58,'Total W+M'!$C$58,'Total W+M'!$D$58,'Total W+M'!$E$58)</c:f>
              <c:numCache>
                <c:ptCount val="5"/>
                <c:pt idx="0">
                  <c:v>0.49291784702549574</c:v>
                </c:pt>
                <c:pt idx="1">
                  <c:v>0.39660056657223797</c:v>
                </c:pt>
                <c:pt idx="2">
                  <c:v>0.042492917847025496</c:v>
                </c:pt>
                <c:pt idx="3">
                  <c:v>0.0084985835694051</c:v>
                </c:pt>
                <c:pt idx="4">
                  <c:v>0.059490084985835696</c:v>
                </c:pt>
              </c:numCache>
            </c:numRef>
          </c:val>
          <c:shape val="box"/>
        </c:ser>
        <c:shape val="box"/>
        <c:axId val="44944831"/>
        <c:axId val="1850296"/>
      </c:bar3D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50296"/>
        <c:crosses val="autoZero"/>
        <c:auto val="1"/>
        <c:lblOffset val="100"/>
        <c:tickLblSkip val="1"/>
        <c:noMultiLvlLbl val="0"/>
      </c:catAx>
      <c:valAx>
        <c:axId val="1850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48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W+M'!$A$60,'Total W+M'!$B$60,'Total W+M'!$C$60,'Total W+M'!$D$60,'Total W+M'!$E$60)</c:f>
              <c:strCache>
                <c:ptCount val="5"/>
                <c:pt idx="0">
                  <c:v>Sehr wichtig</c:v>
                </c:pt>
                <c:pt idx="1">
                  <c:v>wichtig</c:v>
                </c:pt>
                <c:pt idx="2">
                  <c:v>weniger wichtig</c:v>
                </c:pt>
                <c:pt idx="3">
                  <c:v>nicht wichtig</c:v>
                </c:pt>
                <c:pt idx="4">
                  <c:v>keine Antwort</c:v>
                </c:pt>
              </c:strCache>
            </c:strRef>
          </c:cat>
          <c:val>
            <c:numRef>
              <c:f>('Total W+M'!$A$62,'Total W+M'!$B$62,'Total W+M'!$C$62,'Total W+M'!$D$62,'Total W+M'!$E$62)</c:f>
              <c:numCache>
                <c:ptCount val="5"/>
                <c:pt idx="0">
                  <c:v>0.45609065155807366</c:v>
                </c:pt>
                <c:pt idx="1">
                  <c:v>0.39943342776203966</c:v>
                </c:pt>
                <c:pt idx="2">
                  <c:v>0.06515580736543909</c:v>
                </c:pt>
                <c:pt idx="3">
                  <c:v>0.014164305949008499</c:v>
                </c:pt>
                <c:pt idx="4">
                  <c:v>0.06515580736543909</c:v>
                </c:pt>
              </c:numCache>
            </c:numRef>
          </c:val>
          <c:shape val="box"/>
        </c:ser>
        <c:shape val="box"/>
        <c:axId val="16652665"/>
        <c:axId val="15656258"/>
      </c:bar3D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656258"/>
        <c:crosses val="autoZero"/>
        <c:auto val="1"/>
        <c:lblOffset val="100"/>
        <c:tickLblSkip val="1"/>
        <c:noMultiLvlLbl val="0"/>
      </c:catAx>
      <c:valAx>
        <c:axId val="15656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6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W+M'!$A$64,'Total W+M'!$B$64,'Total W+M'!$C$64,'Total W+M'!$D$64,'Total W+M'!$E$64)</c:f>
              <c:strCache>
                <c:ptCount val="5"/>
                <c:pt idx="0">
                  <c:v>Sehr wichtig</c:v>
                </c:pt>
                <c:pt idx="1">
                  <c:v>wichtig</c:v>
                </c:pt>
                <c:pt idx="2">
                  <c:v>weniger wichtig</c:v>
                </c:pt>
                <c:pt idx="3">
                  <c:v>nicht wichtig</c:v>
                </c:pt>
                <c:pt idx="4">
                  <c:v>keine Antwort</c:v>
                </c:pt>
              </c:strCache>
            </c:strRef>
          </c:cat>
          <c:val>
            <c:numRef>
              <c:f>('Total W+M'!$A$66,'Total W+M'!$B$66,'Total W+M'!$C$66,'Total W+M'!$D$66,'Total W+M'!$E$66)</c:f>
              <c:numCache>
                <c:ptCount val="5"/>
                <c:pt idx="0">
                  <c:v>0.39204545454545453</c:v>
                </c:pt>
                <c:pt idx="1">
                  <c:v>0.32670454545454547</c:v>
                </c:pt>
                <c:pt idx="2">
                  <c:v>0.09659090909090909</c:v>
                </c:pt>
                <c:pt idx="3">
                  <c:v>0.028409090909090908</c:v>
                </c:pt>
                <c:pt idx="4">
                  <c:v>0.15625</c:v>
                </c:pt>
              </c:numCache>
            </c:numRef>
          </c:val>
          <c:shape val="box"/>
        </c:ser>
        <c:shape val="box"/>
        <c:axId val="6688595"/>
        <c:axId val="60197356"/>
      </c:bar3D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197356"/>
        <c:crosses val="autoZero"/>
        <c:auto val="1"/>
        <c:lblOffset val="100"/>
        <c:tickLblSkip val="1"/>
        <c:noMultiLvlLbl val="0"/>
      </c:catAx>
      <c:valAx>
        <c:axId val="60197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5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"/>
          <c:y val="0.073"/>
          <c:w val="0.861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Teilnehmer!$B$7:$F$7</c:f>
              <c:strCache>
                <c:ptCount val="5"/>
                <c:pt idx="0">
                  <c:v>16 - 27 Jahre</c:v>
                </c:pt>
                <c:pt idx="1">
                  <c:v>28-40 Jahre</c:v>
                </c:pt>
                <c:pt idx="2">
                  <c:v>41-55 Jahre</c:v>
                </c:pt>
                <c:pt idx="3">
                  <c:v>56-65 Jahre</c:v>
                </c:pt>
                <c:pt idx="4">
                  <c:v>über 65 Jahre</c:v>
                </c:pt>
              </c:strCache>
            </c:strRef>
          </c:cat>
          <c:val>
            <c:numRef>
              <c:f>Teilnehmer!$B$8:$F$8</c:f>
              <c:numCache>
                <c:ptCount val="5"/>
                <c:pt idx="0">
                  <c:v>0.07954545454545454</c:v>
                </c:pt>
                <c:pt idx="1">
                  <c:v>0.125</c:v>
                </c:pt>
                <c:pt idx="2">
                  <c:v>0.2556818181818182</c:v>
                </c:pt>
                <c:pt idx="3">
                  <c:v>0.2897727272727273</c:v>
                </c:pt>
                <c:pt idx="4">
                  <c:v>0.25</c:v>
                </c:pt>
              </c:numCache>
            </c:numRef>
          </c:val>
          <c:shape val="box"/>
        </c:ser>
        <c:shape val="box"/>
        <c:axId val="8654041"/>
        <c:axId val="10777506"/>
      </c:bar3D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77506"/>
        <c:crosses val="autoZero"/>
        <c:auto val="1"/>
        <c:lblOffset val="100"/>
        <c:tickLblSkip val="1"/>
        <c:noMultiLvlLbl val="0"/>
      </c:catAx>
      <c:valAx>
        <c:axId val="10777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40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W+M'!$A$68,'Total W+M'!$B$68,'Total W+M'!$C$68,'Total W+M'!$D$68,'Total W+M'!$E$68)</c:f>
              <c:strCache>
                <c:ptCount val="5"/>
                <c:pt idx="0">
                  <c:v>Sehr wichtig</c:v>
                </c:pt>
                <c:pt idx="1">
                  <c:v>wichtig</c:v>
                </c:pt>
                <c:pt idx="2">
                  <c:v>weniger wichtig</c:v>
                </c:pt>
                <c:pt idx="3">
                  <c:v>nicht wichtig</c:v>
                </c:pt>
                <c:pt idx="4">
                  <c:v>keine Antwort</c:v>
                </c:pt>
              </c:strCache>
            </c:strRef>
          </c:cat>
          <c:val>
            <c:numRef>
              <c:f>('Total W+M'!$A$70,'Total W+M'!$B$70,'Total W+M'!$C$70,'Total W+M'!$D$70,'Total W+M'!$E$70)</c:f>
              <c:numCache>
                <c:ptCount val="5"/>
                <c:pt idx="0">
                  <c:v>0.37677053824362605</c:v>
                </c:pt>
                <c:pt idx="1">
                  <c:v>0.43626062322946174</c:v>
                </c:pt>
                <c:pt idx="2">
                  <c:v>0.0906515580736544</c:v>
                </c:pt>
                <c:pt idx="3">
                  <c:v>0.019830028328611898</c:v>
                </c:pt>
                <c:pt idx="4">
                  <c:v>0.0764872521246459</c:v>
                </c:pt>
              </c:numCache>
            </c:numRef>
          </c:val>
          <c:shape val="box"/>
        </c:ser>
        <c:shape val="box"/>
        <c:axId val="4905293"/>
        <c:axId val="44147638"/>
      </c:bar3DChart>
      <c:cat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147638"/>
        <c:crosses val="autoZero"/>
        <c:auto val="1"/>
        <c:lblOffset val="100"/>
        <c:tickLblSkip val="1"/>
        <c:noMultiLvlLbl val="0"/>
      </c:catAx>
      <c:valAx>
        <c:axId val="44147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2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W+M'!$A$72,'Total W+M'!$B$72,'Total W+M'!$C$72,'Total W+M'!$D$72,'Total W+M'!$E$72)</c:f>
              <c:strCache>
                <c:ptCount val="5"/>
                <c:pt idx="0">
                  <c:v>Sehr wichtig</c:v>
                </c:pt>
                <c:pt idx="1">
                  <c:v>wichtig</c:v>
                </c:pt>
                <c:pt idx="2">
                  <c:v>weniger wichtig</c:v>
                </c:pt>
                <c:pt idx="3">
                  <c:v>nicht wichtig</c:v>
                </c:pt>
                <c:pt idx="4">
                  <c:v>keine Antwort</c:v>
                </c:pt>
              </c:strCache>
            </c:strRef>
          </c:cat>
          <c:val>
            <c:numRef>
              <c:f>('Total W+M'!$A$74,'Total W+M'!$B$74,'Total W+M'!$C$74,'Total W+M'!$D$74,'Total W+M'!$E$74)</c:f>
              <c:numCache>
                <c:ptCount val="5"/>
                <c:pt idx="0">
                  <c:v>0.5127478753541076</c:v>
                </c:pt>
                <c:pt idx="1">
                  <c:v>0.35694050991501414</c:v>
                </c:pt>
                <c:pt idx="2">
                  <c:v>0.05099150141643059</c:v>
                </c:pt>
                <c:pt idx="3">
                  <c:v>0.0084985835694051</c:v>
                </c:pt>
                <c:pt idx="4">
                  <c:v>0.0708215297450425</c:v>
                </c:pt>
              </c:numCache>
            </c:numRef>
          </c:val>
          <c:shape val="box"/>
        </c:ser>
        <c:shape val="box"/>
        <c:axId val="61784423"/>
        <c:axId val="19188896"/>
      </c:bar3D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188896"/>
        <c:crosses val="autoZero"/>
        <c:auto val="1"/>
        <c:lblOffset val="100"/>
        <c:tickLblSkip val="1"/>
        <c:noMultiLvlLbl val="0"/>
      </c:catAx>
      <c:valAx>
        <c:axId val="19188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44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W+M'!$A$76,'Total W+M'!$B$76,'Total W+M'!$C$76,'Total W+M'!$D$76,'Total W+M'!$E$76)</c:f>
              <c:strCache>
                <c:ptCount val="5"/>
                <c:pt idx="0">
                  <c:v>Sehr wichtig</c:v>
                </c:pt>
                <c:pt idx="1">
                  <c:v>wichtig</c:v>
                </c:pt>
                <c:pt idx="2">
                  <c:v>weniger wichtig</c:v>
                </c:pt>
                <c:pt idx="3">
                  <c:v>nicht wichtig</c:v>
                </c:pt>
                <c:pt idx="4">
                  <c:v>keine Antwort</c:v>
                </c:pt>
              </c:strCache>
            </c:strRef>
          </c:cat>
          <c:val>
            <c:numRef>
              <c:f>('Total W+M'!$A$78,'Total W+M'!$B$78,'Total W+M'!$C$78,'Total W+M'!$D$78,'Total W+M'!$E$78)</c:f>
              <c:numCache>
                <c:ptCount val="5"/>
                <c:pt idx="0">
                  <c:v>0.42492917847025496</c:v>
                </c:pt>
                <c:pt idx="1">
                  <c:v>0.43059490084985835</c:v>
                </c:pt>
                <c:pt idx="2">
                  <c:v>0.06232294617563739</c:v>
                </c:pt>
                <c:pt idx="3">
                  <c:v>0.0028328611898017</c:v>
                </c:pt>
                <c:pt idx="4">
                  <c:v>0.07932011331444759</c:v>
                </c:pt>
              </c:numCache>
            </c:numRef>
          </c:val>
          <c:shape val="box"/>
        </c:ser>
        <c:shape val="box"/>
        <c:axId val="38482337"/>
        <c:axId val="10796714"/>
      </c:bar3D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96714"/>
        <c:crosses val="autoZero"/>
        <c:auto val="1"/>
        <c:lblOffset val="100"/>
        <c:tickLblSkip val="1"/>
        <c:noMultiLvlLbl val="0"/>
      </c:catAx>
      <c:valAx>
        <c:axId val="10796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23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W+M'!$A$80,'Total W+M'!$B$80,'Total W+M'!$C$80,'Total W+M'!$D$80)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W+M'!$A$82,'Total W+M'!$B$82,'Total W+M'!$C$82,'Total W+M'!$D$82)</c:f>
              <c:numCache>
                <c:ptCount val="4"/>
                <c:pt idx="0">
                  <c:v>0.23376623376623376</c:v>
                </c:pt>
                <c:pt idx="1">
                  <c:v>0.6461038961038961</c:v>
                </c:pt>
                <c:pt idx="2">
                  <c:v>0.1038961038961039</c:v>
                </c:pt>
                <c:pt idx="3">
                  <c:v>0.016233766233766232</c:v>
                </c:pt>
              </c:numCache>
            </c:numRef>
          </c:val>
          <c:shape val="box"/>
        </c:ser>
        <c:shape val="box"/>
        <c:axId val="30061563"/>
        <c:axId val="2118612"/>
      </c:bar3D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18612"/>
        <c:crosses val="autoZero"/>
        <c:auto val="1"/>
        <c:lblOffset val="100"/>
        <c:tickLblSkip val="1"/>
        <c:noMultiLvlLbl val="0"/>
      </c:catAx>
      <c:valAx>
        <c:axId val="211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5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05"/>
          <c:w val="0.9635"/>
          <c:h val="0.93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W+M'!$A$88:$D$88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'Total W+M'!$A$90:$D$90</c:f>
              <c:numCache>
                <c:ptCount val="4"/>
                <c:pt idx="0">
                  <c:v>0.19816272965879264</c:v>
                </c:pt>
                <c:pt idx="1">
                  <c:v>0.6078740157480315</c:v>
                </c:pt>
                <c:pt idx="2">
                  <c:v>0.16194225721784777</c:v>
                </c:pt>
                <c:pt idx="3">
                  <c:v>0.032020997375328084</c:v>
                </c:pt>
              </c:numCache>
            </c:numRef>
          </c:val>
          <c:shape val="box"/>
        </c:ser>
        <c:shape val="box"/>
        <c:axId val="19067509"/>
        <c:axId val="37389854"/>
      </c:bar3D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389854"/>
        <c:crosses val="autoZero"/>
        <c:auto val="1"/>
        <c:lblOffset val="100"/>
        <c:tickLblSkip val="1"/>
        <c:noMultiLvlLbl val="0"/>
      </c:catAx>
      <c:valAx>
        <c:axId val="37389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7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875"/>
          <c:w val="0.965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Teilnehmer!$A$11:$F$11</c:f>
              <c:strCache>
                <c:ptCount val="6"/>
                <c:pt idx="0">
                  <c:v>TOTAL</c:v>
                </c:pt>
                <c:pt idx="1">
                  <c:v>16 - 27 Jahre</c:v>
                </c:pt>
                <c:pt idx="2">
                  <c:v>28-40 Jahre</c:v>
                </c:pt>
                <c:pt idx="3">
                  <c:v>41-55 Jahre</c:v>
                </c:pt>
                <c:pt idx="4">
                  <c:v>56-65 Jahre</c:v>
                </c:pt>
                <c:pt idx="5">
                  <c:v>über 65 Jahre</c:v>
                </c:pt>
              </c:strCache>
            </c:strRef>
          </c:cat>
          <c:val>
            <c:numRef>
              <c:f>Teilnehmer!$A$12:$F$12</c:f>
              <c:numCache>
                <c:ptCount val="6"/>
                <c:pt idx="1">
                  <c:v>0.07932011331444759</c:v>
                </c:pt>
                <c:pt idx="2">
                  <c:v>0.13314447592067988</c:v>
                </c:pt>
                <c:pt idx="3">
                  <c:v>0.2747875354107649</c:v>
                </c:pt>
                <c:pt idx="4">
                  <c:v>0.2521246458923513</c:v>
                </c:pt>
                <c:pt idx="5">
                  <c:v>0.26062322946175637</c:v>
                </c:pt>
              </c:numCache>
            </c:numRef>
          </c:val>
          <c:shape val="box"/>
        </c:ser>
        <c:shape val="box"/>
        <c:axId val="29888691"/>
        <c:axId val="562764"/>
      </c:bar3D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2764"/>
        <c:crosses val="autoZero"/>
        <c:auto val="1"/>
        <c:lblOffset val="100"/>
        <c:tickLblSkip val="1"/>
        <c:noMultiLvlLbl val="0"/>
      </c:catAx>
      <c:valAx>
        <c:axId val="562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88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1"/>
      <c:hPercent val="47"/>
      <c:rotY val="21"/>
      <c:depthPercent val="100"/>
      <c:rAngAx val="1"/>
    </c:view3D>
    <c:plotArea>
      <c:layout>
        <c:manualLayout>
          <c:xMode val="edge"/>
          <c:yMode val="edge"/>
          <c:x val="0.02425"/>
          <c:y val="0.067"/>
          <c:w val="0.86475"/>
          <c:h val="0.9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W+M'!$A$4,'Total W+M'!$B$4,'Total W+M'!$C$4,'Total W+M'!$D$4)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W+M'!$A$6,'Total W+M'!$B$6,'Total W+M'!$C$6,'Total W+M'!$D$6)</c:f>
              <c:numCache>
                <c:ptCount val="4"/>
                <c:pt idx="0">
                  <c:v>0.40173410404624277</c:v>
                </c:pt>
                <c:pt idx="1">
                  <c:v>0.5260115606936416</c:v>
                </c:pt>
                <c:pt idx="2">
                  <c:v>0.06069364161849711</c:v>
                </c:pt>
                <c:pt idx="3">
                  <c:v>0.011560693641618497</c:v>
                </c:pt>
              </c:numCache>
            </c:numRef>
          </c:val>
          <c:shape val="box"/>
        </c:ser>
        <c:shape val="box"/>
        <c:axId val="5064877"/>
        <c:axId val="45583894"/>
      </c:bar3DChart>
      <c:cat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583894"/>
        <c:crosses val="autoZero"/>
        <c:auto val="1"/>
        <c:lblOffset val="100"/>
        <c:tickLblSkip val="1"/>
        <c:noMultiLvlLbl val="0"/>
      </c:catAx>
      <c:valAx>
        <c:axId val="45583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875"/>
          <c:w val="0.963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W+M'!$A$8,'Total W+M'!$B$8,'Total W+M'!$C$8)</c:f>
              <c:strCache>
                <c:ptCount val="3"/>
                <c:pt idx="0">
                  <c:v>Mischgemeinde</c:v>
                </c:pt>
                <c:pt idx="1">
                  <c:v>Betriebsansiedlungen</c:v>
                </c:pt>
                <c:pt idx="2">
                  <c:v>Wohngemeinde</c:v>
                </c:pt>
              </c:strCache>
            </c:strRef>
          </c:cat>
          <c:val>
            <c:numRef>
              <c:f>('Total W+M'!$A$10,'Total W+M'!$B$10,'Total W+M'!$C$10)</c:f>
              <c:numCache>
                <c:ptCount val="3"/>
                <c:pt idx="0">
                  <c:v>0.6358208955223881</c:v>
                </c:pt>
                <c:pt idx="1">
                  <c:v>0.12238805970149254</c:v>
                </c:pt>
                <c:pt idx="2">
                  <c:v>0.2417910447761194</c:v>
                </c:pt>
              </c:numCache>
            </c:numRef>
          </c:val>
          <c:shape val="box"/>
        </c:ser>
        <c:shape val="box"/>
        <c:axId val="7601863"/>
        <c:axId val="1307904"/>
      </c:bar3DChart>
      <c:catAx>
        <c:axId val="760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07904"/>
        <c:crosses val="autoZero"/>
        <c:auto val="1"/>
        <c:lblOffset val="100"/>
        <c:tickLblSkip val="1"/>
        <c:noMultiLvlLbl val="0"/>
      </c:catAx>
      <c:valAx>
        <c:axId val="1307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18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875"/>
          <c:w val="0.963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W+M'!$A$12,'Total W+M'!$B$12,'Total W+M'!$C$12,'Total W+M'!$D$12)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W+M'!$A$14,'Total W+M'!$B$14,'Total W+M'!$C$14,'Total W+M'!$D$14)</c:f>
              <c:numCache>
                <c:ptCount val="4"/>
                <c:pt idx="0">
                  <c:v>0.11572700296735905</c:v>
                </c:pt>
                <c:pt idx="1">
                  <c:v>0.6023738872403561</c:v>
                </c:pt>
                <c:pt idx="2">
                  <c:v>0.22551928783382788</c:v>
                </c:pt>
                <c:pt idx="3">
                  <c:v>0.05637982195845697</c:v>
                </c:pt>
              </c:numCache>
            </c:numRef>
          </c:val>
          <c:shape val="box"/>
        </c:ser>
        <c:shape val="box"/>
        <c:axId val="11771137"/>
        <c:axId val="38831370"/>
      </c:bar3D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831370"/>
        <c:crosses val="autoZero"/>
        <c:auto val="1"/>
        <c:lblOffset val="100"/>
        <c:tickLblSkip val="1"/>
        <c:noMultiLvlLbl val="0"/>
      </c:catAx>
      <c:valAx>
        <c:axId val="38831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71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W+M'!$A$16,'Total W+M'!$B$16,'Total W+M'!$C$16,'Total W+M'!$D$16)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W+M'!$A$18,'Total W+M'!$B$18,'Total W+M'!$C$18,'Total W+M'!$D$18)</c:f>
              <c:numCache>
                <c:ptCount val="4"/>
                <c:pt idx="0">
                  <c:v>0.1419939577039275</c:v>
                </c:pt>
                <c:pt idx="1">
                  <c:v>0.5317220543806647</c:v>
                </c:pt>
                <c:pt idx="2">
                  <c:v>0.2688821752265861</c:v>
                </c:pt>
                <c:pt idx="3">
                  <c:v>0.05740181268882175</c:v>
                </c:pt>
              </c:numCache>
            </c:numRef>
          </c:val>
          <c:shape val="box"/>
        </c:ser>
        <c:shape val="box"/>
        <c:axId val="13938011"/>
        <c:axId val="58333236"/>
      </c:bar3D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333236"/>
        <c:crosses val="autoZero"/>
        <c:auto val="1"/>
        <c:lblOffset val="100"/>
        <c:tickLblSkip val="1"/>
        <c:noMultiLvlLbl val="0"/>
      </c:catAx>
      <c:valAx>
        <c:axId val="58333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80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W+M'!$A$20,'Total W+M'!$B$20,'Total W+M'!$C$20,'Total W+M'!$D$20)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W+M'!$A$22,'Total W+M'!$B$22,'Total W+M'!$C$22,'Total W+M'!$D$22)</c:f>
              <c:numCache>
                <c:ptCount val="4"/>
                <c:pt idx="0">
                  <c:v>0.12462908011869436</c:v>
                </c:pt>
                <c:pt idx="1">
                  <c:v>0.6617210682492581</c:v>
                </c:pt>
                <c:pt idx="2">
                  <c:v>0.18694362017804153</c:v>
                </c:pt>
                <c:pt idx="3">
                  <c:v>0.026706231454005934</c:v>
                </c:pt>
              </c:numCache>
            </c:numRef>
          </c:val>
          <c:shape val="box"/>
        </c:ser>
        <c:shape val="box"/>
        <c:axId val="55237077"/>
        <c:axId val="27371646"/>
      </c:bar3D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371646"/>
        <c:crosses val="autoZero"/>
        <c:auto val="1"/>
        <c:lblOffset val="100"/>
        <c:tickLblSkip val="1"/>
        <c:noMultiLvlLbl val="0"/>
      </c:catAx>
      <c:valAx>
        <c:axId val="27371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70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W+M'!$A$24,'Total W+M'!$B$24,'Total W+M'!$C$24,'Total W+M'!$D$24)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W+M'!$A$26,'Total W+M'!$B$26,'Total W+M'!$C$26,'Total W+M'!$D$26)</c:f>
              <c:numCache>
                <c:ptCount val="4"/>
                <c:pt idx="0">
                  <c:v>0.4415204678362573</c:v>
                </c:pt>
                <c:pt idx="1">
                  <c:v>0.5029239766081871</c:v>
                </c:pt>
                <c:pt idx="2">
                  <c:v>0.05555555555555555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45018223"/>
        <c:axId val="2510824"/>
      </c:bar3D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10824"/>
        <c:crosses val="autoZero"/>
        <c:auto val="1"/>
        <c:lblOffset val="100"/>
        <c:tickLblSkip val="1"/>
        <c:noMultiLvlLbl val="0"/>
      </c:catAx>
      <c:valAx>
        <c:axId val="2510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82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Relationship Id="rId2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8</xdr:col>
      <xdr:colOff>552450</xdr:colOff>
      <xdr:row>22</xdr:row>
      <xdr:rowOff>152400</xdr:rowOff>
    </xdr:to>
    <xdr:graphicFrame>
      <xdr:nvGraphicFramePr>
        <xdr:cNvPr id="1" name="Diagramm 1"/>
        <xdr:cNvGraphicFramePr/>
      </xdr:nvGraphicFramePr>
      <xdr:xfrm>
        <a:off x="495300" y="2638425"/>
        <a:ext cx="5886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552450</xdr:colOff>
      <xdr:row>45</xdr:row>
      <xdr:rowOff>152400</xdr:rowOff>
    </xdr:to>
    <xdr:graphicFrame>
      <xdr:nvGraphicFramePr>
        <xdr:cNvPr id="2" name="Diagramm 2"/>
        <xdr:cNvGraphicFramePr/>
      </xdr:nvGraphicFramePr>
      <xdr:xfrm>
        <a:off x="495300" y="5600700"/>
        <a:ext cx="58864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55</xdr:row>
      <xdr:rowOff>9525</xdr:rowOff>
    </xdr:from>
    <xdr:to>
      <xdr:col>8</xdr:col>
      <xdr:colOff>552450</xdr:colOff>
      <xdr:row>72</xdr:row>
      <xdr:rowOff>0</xdr:rowOff>
    </xdr:to>
    <xdr:graphicFrame>
      <xdr:nvGraphicFramePr>
        <xdr:cNvPr id="3" name="Diagramm 3"/>
        <xdr:cNvGraphicFramePr/>
      </xdr:nvGraphicFramePr>
      <xdr:xfrm>
        <a:off x="495300" y="9020175"/>
        <a:ext cx="58864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9525</xdr:rowOff>
    </xdr:from>
    <xdr:to>
      <xdr:col>7</xdr:col>
      <xdr:colOff>619125</xdr:colOff>
      <xdr:row>57</xdr:row>
      <xdr:rowOff>9525</xdr:rowOff>
    </xdr:to>
    <xdr:graphicFrame>
      <xdr:nvGraphicFramePr>
        <xdr:cNvPr id="1" name="Diagramm 1"/>
        <xdr:cNvGraphicFramePr/>
      </xdr:nvGraphicFramePr>
      <xdr:xfrm>
        <a:off x="123825" y="6686550"/>
        <a:ext cx="55626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619125</xdr:colOff>
      <xdr:row>82</xdr:row>
      <xdr:rowOff>152400</xdr:rowOff>
    </xdr:to>
    <xdr:graphicFrame>
      <xdr:nvGraphicFramePr>
        <xdr:cNvPr id="2" name="Diagramm 2"/>
        <xdr:cNvGraphicFramePr/>
      </xdr:nvGraphicFramePr>
      <xdr:xfrm>
        <a:off x="123825" y="11087100"/>
        <a:ext cx="5562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94</xdr:row>
      <xdr:rowOff>9525</xdr:rowOff>
    </xdr:from>
    <xdr:to>
      <xdr:col>7</xdr:col>
      <xdr:colOff>581025</xdr:colOff>
      <xdr:row>110</xdr:row>
      <xdr:rowOff>152400</xdr:rowOff>
    </xdr:to>
    <xdr:graphicFrame>
      <xdr:nvGraphicFramePr>
        <xdr:cNvPr id="3" name="Diagramm 3"/>
        <xdr:cNvGraphicFramePr/>
      </xdr:nvGraphicFramePr>
      <xdr:xfrm>
        <a:off x="123825" y="15668625"/>
        <a:ext cx="55245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124</xdr:row>
      <xdr:rowOff>28575</xdr:rowOff>
    </xdr:from>
    <xdr:to>
      <xdr:col>7</xdr:col>
      <xdr:colOff>628650</xdr:colOff>
      <xdr:row>141</xdr:row>
      <xdr:rowOff>9525</xdr:rowOff>
    </xdr:to>
    <xdr:graphicFrame>
      <xdr:nvGraphicFramePr>
        <xdr:cNvPr id="4" name="Diagramm 4"/>
        <xdr:cNvGraphicFramePr/>
      </xdr:nvGraphicFramePr>
      <xdr:xfrm>
        <a:off x="123825" y="20574000"/>
        <a:ext cx="557212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152</xdr:row>
      <xdr:rowOff>28575</xdr:rowOff>
    </xdr:from>
    <xdr:to>
      <xdr:col>7</xdr:col>
      <xdr:colOff>609600</xdr:colOff>
      <xdr:row>169</xdr:row>
      <xdr:rowOff>9525</xdr:rowOff>
    </xdr:to>
    <xdr:graphicFrame>
      <xdr:nvGraphicFramePr>
        <xdr:cNvPr id="5" name="Diagramm 5"/>
        <xdr:cNvGraphicFramePr/>
      </xdr:nvGraphicFramePr>
      <xdr:xfrm>
        <a:off x="123825" y="25136475"/>
        <a:ext cx="55530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181</xdr:row>
      <xdr:rowOff>28575</xdr:rowOff>
    </xdr:from>
    <xdr:to>
      <xdr:col>7</xdr:col>
      <xdr:colOff>628650</xdr:colOff>
      <xdr:row>198</xdr:row>
      <xdr:rowOff>9525</xdr:rowOff>
    </xdr:to>
    <xdr:graphicFrame>
      <xdr:nvGraphicFramePr>
        <xdr:cNvPr id="6" name="Diagramm 6"/>
        <xdr:cNvGraphicFramePr/>
      </xdr:nvGraphicFramePr>
      <xdr:xfrm>
        <a:off x="123825" y="29860875"/>
        <a:ext cx="5572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208</xdr:row>
      <xdr:rowOff>9525</xdr:rowOff>
    </xdr:from>
    <xdr:to>
      <xdr:col>7</xdr:col>
      <xdr:colOff>619125</xdr:colOff>
      <xdr:row>224</xdr:row>
      <xdr:rowOff>152400</xdr:rowOff>
    </xdr:to>
    <xdr:graphicFrame>
      <xdr:nvGraphicFramePr>
        <xdr:cNvPr id="7" name="Diagramm 7"/>
        <xdr:cNvGraphicFramePr/>
      </xdr:nvGraphicFramePr>
      <xdr:xfrm>
        <a:off x="123825" y="34242375"/>
        <a:ext cx="55626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235</xdr:row>
      <xdr:rowOff>9525</xdr:rowOff>
    </xdr:from>
    <xdr:to>
      <xdr:col>7</xdr:col>
      <xdr:colOff>628650</xdr:colOff>
      <xdr:row>252</xdr:row>
      <xdr:rowOff>0</xdr:rowOff>
    </xdr:to>
    <xdr:graphicFrame>
      <xdr:nvGraphicFramePr>
        <xdr:cNvPr id="8" name="Diagramm 8"/>
        <xdr:cNvGraphicFramePr/>
      </xdr:nvGraphicFramePr>
      <xdr:xfrm>
        <a:off x="123825" y="38642925"/>
        <a:ext cx="55721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263</xdr:row>
      <xdr:rowOff>38100</xdr:rowOff>
    </xdr:from>
    <xdr:to>
      <xdr:col>7</xdr:col>
      <xdr:colOff>647700</xdr:colOff>
      <xdr:row>280</xdr:row>
      <xdr:rowOff>9525</xdr:rowOff>
    </xdr:to>
    <xdr:graphicFrame>
      <xdr:nvGraphicFramePr>
        <xdr:cNvPr id="9" name="Diagramm 9"/>
        <xdr:cNvGraphicFramePr/>
      </xdr:nvGraphicFramePr>
      <xdr:xfrm>
        <a:off x="123825" y="43233975"/>
        <a:ext cx="5591175" cy="2724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290</xdr:row>
      <xdr:rowOff>9525</xdr:rowOff>
    </xdr:from>
    <xdr:to>
      <xdr:col>7</xdr:col>
      <xdr:colOff>628650</xdr:colOff>
      <xdr:row>306</xdr:row>
      <xdr:rowOff>152400</xdr:rowOff>
    </xdr:to>
    <xdr:graphicFrame>
      <xdr:nvGraphicFramePr>
        <xdr:cNvPr id="10" name="Diagramm 10"/>
        <xdr:cNvGraphicFramePr/>
      </xdr:nvGraphicFramePr>
      <xdr:xfrm>
        <a:off x="123825" y="47605950"/>
        <a:ext cx="5572125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319</xdr:row>
      <xdr:rowOff>9525</xdr:rowOff>
    </xdr:from>
    <xdr:to>
      <xdr:col>7</xdr:col>
      <xdr:colOff>647700</xdr:colOff>
      <xdr:row>335</xdr:row>
      <xdr:rowOff>152400</xdr:rowOff>
    </xdr:to>
    <xdr:graphicFrame>
      <xdr:nvGraphicFramePr>
        <xdr:cNvPr id="11" name="Diagramm 11"/>
        <xdr:cNvGraphicFramePr/>
      </xdr:nvGraphicFramePr>
      <xdr:xfrm>
        <a:off x="123825" y="52330350"/>
        <a:ext cx="5591175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347</xdr:row>
      <xdr:rowOff>9525</xdr:rowOff>
    </xdr:from>
    <xdr:to>
      <xdr:col>7</xdr:col>
      <xdr:colOff>628650</xdr:colOff>
      <xdr:row>363</xdr:row>
      <xdr:rowOff>152400</xdr:rowOff>
    </xdr:to>
    <xdr:graphicFrame>
      <xdr:nvGraphicFramePr>
        <xdr:cNvPr id="12" name="Diagramm 12"/>
        <xdr:cNvGraphicFramePr/>
      </xdr:nvGraphicFramePr>
      <xdr:xfrm>
        <a:off x="123825" y="56892825"/>
        <a:ext cx="5572125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374</xdr:row>
      <xdr:rowOff>9525</xdr:rowOff>
    </xdr:from>
    <xdr:to>
      <xdr:col>7</xdr:col>
      <xdr:colOff>647700</xdr:colOff>
      <xdr:row>391</xdr:row>
      <xdr:rowOff>0</xdr:rowOff>
    </xdr:to>
    <xdr:graphicFrame>
      <xdr:nvGraphicFramePr>
        <xdr:cNvPr id="13" name="Diagramm 13"/>
        <xdr:cNvGraphicFramePr/>
      </xdr:nvGraphicFramePr>
      <xdr:xfrm>
        <a:off x="123825" y="61293375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402</xdr:row>
      <xdr:rowOff>9525</xdr:rowOff>
    </xdr:from>
    <xdr:to>
      <xdr:col>7</xdr:col>
      <xdr:colOff>628650</xdr:colOff>
      <xdr:row>418</xdr:row>
      <xdr:rowOff>152400</xdr:rowOff>
    </xdr:to>
    <xdr:graphicFrame>
      <xdr:nvGraphicFramePr>
        <xdr:cNvPr id="14" name="Diagramm 14"/>
        <xdr:cNvGraphicFramePr/>
      </xdr:nvGraphicFramePr>
      <xdr:xfrm>
        <a:off x="123825" y="66189225"/>
        <a:ext cx="5572125" cy="2733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430</xdr:row>
      <xdr:rowOff>9525</xdr:rowOff>
    </xdr:from>
    <xdr:to>
      <xdr:col>7</xdr:col>
      <xdr:colOff>628650</xdr:colOff>
      <xdr:row>446</xdr:row>
      <xdr:rowOff>152400</xdr:rowOff>
    </xdr:to>
    <xdr:graphicFrame>
      <xdr:nvGraphicFramePr>
        <xdr:cNvPr id="15" name="Diagramm 15"/>
        <xdr:cNvGraphicFramePr/>
      </xdr:nvGraphicFramePr>
      <xdr:xfrm>
        <a:off x="123825" y="70837425"/>
        <a:ext cx="5572125" cy="2733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458</xdr:row>
      <xdr:rowOff>0</xdr:rowOff>
    </xdr:from>
    <xdr:to>
      <xdr:col>7</xdr:col>
      <xdr:colOff>666750</xdr:colOff>
      <xdr:row>474</xdr:row>
      <xdr:rowOff>152400</xdr:rowOff>
    </xdr:to>
    <xdr:graphicFrame>
      <xdr:nvGraphicFramePr>
        <xdr:cNvPr id="16" name="Diagramm 16"/>
        <xdr:cNvGraphicFramePr/>
      </xdr:nvGraphicFramePr>
      <xdr:xfrm>
        <a:off x="123825" y="75457050"/>
        <a:ext cx="561022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488</xdr:row>
      <xdr:rowOff>9525</xdr:rowOff>
    </xdr:from>
    <xdr:to>
      <xdr:col>7</xdr:col>
      <xdr:colOff>647700</xdr:colOff>
      <xdr:row>504</xdr:row>
      <xdr:rowOff>152400</xdr:rowOff>
    </xdr:to>
    <xdr:graphicFrame>
      <xdr:nvGraphicFramePr>
        <xdr:cNvPr id="17" name="Diagramm 17"/>
        <xdr:cNvGraphicFramePr/>
      </xdr:nvGraphicFramePr>
      <xdr:xfrm>
        <a:off x="123825" y="80419575"/>
        <a:ext cx="5591175" cy="2733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515</xdr:row>
      <xdr:rowOff>9525</xdr:rowOff>
    </xdr:from>
    <xdr:to>
      <xdr:col>7</xdr:col>
      <xdr:colOff>647700</xdr:colOff>
      <xdr:row>531</xdr:row>
      <xdr:rowOff>152400</xdr:rowOff>
    </xdr:to>
    <xdr:graphicFrame>
      <xdr:nvGraphicFramePr>
        <xdr:cNvPr id="18" name="Diagramm 18"/>
        <xdr:cNvGraphicFramePr/>
      </xdr:nvGraphicFramePr>
      <xdr:xfrm>
        <a:off x="123825" y="84886800"/>
        <a:ext cx="5591175" cy="27336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543</xdr:row>
      <xdr:rowOff>0</xdr:rowOff>
    </xdr:from>
    <xdr:to>
      <xdr:col>7</xdr:col>
      <xdr:colOff>628650</xdr:colOff>
      <xdr:row>559</xdr:row>
      <xdr:rowOff>152400</xdr:rowOff>
    </xdr:to>
    <xdr:graphicFrame>
      <xdr:nvGraphicFramePr>
        <xdr:cNvPr id="19" name="Diagramm 19"/>
        <xdr:cNvGraphicFramePr/>
      </xdr:nvGraphicFramePr>
      <xdr:xfrm>
        <a:off x="123825" y="89506425"/>
        <a:ext cx="5572125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571</xdr:row>
      <xdr:rowOff>0</xdr:rowOff>
    </xdr:from>
    <xdr:to>
      <xdr:col>7</xdr:col>
      <xdr:colOff>666750</xdr:colOff>
      <xdr:row>587</xdr:row>
      <xdr:rowOff>152400</xdr:rowOff>
    </xdr:to>
    <xdr:graphicFrame>
      <xdr:nvGraphicFramePr>
        <xdr:cNvPr id="20" name="Diagramm 20"/>
        <xdr:cNvGraphicFramePr/>
      </xdr:nvGraphicFramePr>
      <xdr:xfrm>
        <a:off x="123825" y="94078425"/>
        <a:ext cx="5610225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9525</xdr:colOff>
      <xdr:row>4</xdr:row>
      <xdr:rowOff>152400</xdr:rowOff>
    </xdr:from>
    <xdr:to>
      <xdr:col>7</xdr:col>
      <xdr:colOff>666750</xdr:colOff>
      <xdr:row>26</xdr:row>
      <xdr:rowOff>0</xdr:rowOff>
    </xdr:to>
    <xdr:graphicFrame>
      <xdr:nvGraphicFramePr>
        <xdr:cNvPr id="21" name="Diagramm 21"/>
        <xdr:cNvGraphicFramePr/>
      </xdr:nvGraphicFramePr>
      <xdr:xfrm>
        <a:off x="133350" y="971550"/>
        <a:ext cx="5600700" cy="3409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selection activeCell="F73" sqref="C73:F73"/>
    </sheetView>
  </sheetViews>
  <sheetFormatPr defaultColWidth="11.421875" defaultRowHeight="12.75" outlineLevelRow="1"/>
  <cols>
    <col min="1" max="1" width="7.421875" style="0" customWidth="1"/>
    <col min="9" max="9" width="14.421875" style="0" customWidth="1"/>
    <col min="10" max="10" width="74.00390625" style="0" customWidth="1"/>
  </cols>
  <sheetData>
    <row r="1" spans="1:9" ht="12.7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2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58.5" customHeight="1">
      <c r="A3" s="47"/>
      <c r="B3" s="55" t="s">
        <v>60</v>
      </c>
      <c r="C3" s="47"/>
      <c r="D3" s="47"/>
      <c r="E3" s="47"/>
      <c r="F3" s="47"/>
      <c r="G3" s="47"/>
      <c r="H3" s="47"/>
      <c r="I3" s="47"/>
    </row>
    <row r="4" spans="1:9" ht="55.5" customHeight="1">
      <c r="A4" s="47"/>
      <c r="B4" s="54" t="s">
        <v>89</v>
      </c>
      <c r="C4" s="47"/>
      <c r="D4" s="47"/>
      <c r="E4" s="47"/>
      <c r="F4" s="47"/>
      <c r="G4" s="47"/>
      <c r="H4" s="47"/>
      <c r="I4" s="47"/>
    </row>
    <row r="5" spans="1:9" ht="55.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47"/>
      <c r="B6" s="47"/>
      <c r="C6" s="47"/>
      <c r="D6" s="47"/>
      <c r="E6" s="47"/>
      <c r="F6" s="47"/>
      <c r="G6" s="47"/>
      <c r="H6" s="47"/>
      <c r="I6" s="47"/>
    </row>
    <row r="7" spans="1:9" ht="12.75">
      <c r="A7" s="47"/>
      <c r="B7" s="47"/>
      <c r="C7" s="47"/>
      <c r="D7" s="47"/>
      <c r="E7" s="47"/>
      <c r="F7" s="47"/>
      <c r="G7" s="47"/>
      <c r="H7" s="47"/>
      <c r="I7" s="47"/>
    </row>
    <row r="8" spans="1:9" ht="12.75">
      <c r="A8" s="47"/>
      <c r="B8" s="47"/>
      <c r="C8" s="47"/>
      <c r="D8" s="47"/>
      <c r="E8" s="47"/>
      <c r="F8" s="47"/>
      <c r="G8" s="47"/>
      <c r="H8" s="47"/>
      <c r="I8" s="47"/>
    </row>
    <row r="9" spans="1:9" ht="12.75">
      <c r="A9" s="47"/>
      <c r="B9" s="47"/>
      <c r="C9" s="47"/>
      <c r="D9" s="47"/>
      <c r="E9" s="47"/>
      <c r="F9" s="47"/>
      <c r="G9" s="47"/>
      <c r="H9" s="47"/>
      <c r="I9" s="47"/>
    </row>
    <row r="10" spans="1:9" ht="12.7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2.75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12.7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7"/>
      <c r="B14" s="47"/>
      <c r="C14" s="47"/>
      <c r="D14" s="47"/>
      <c r="E14" s="47"/>
      <c r="F14" s="47"/>
      <c r="G14" s="47"/>
      <c r="H14" s="47"/>
      <c r="I14" s="47"/>
    </row>
    <row r="15" spans="1:9" ht="12.75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12.75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12.75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12.75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12.75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12.75">
      <c r="A20" s="47"/>
      <c r="B20" s="47"/>
      <c r="C20" s="47"/>
      <c r="D20" s="47"/>
      <c r="E20" s="47"/>
      <c r="F20" s="47"/>
      <c r="G20" s="47"/>
      <c r="H20" s="47"/>
      <c r="I20" s="47"/>
    </row>
    <row r="21" spans="1:9" ht="12.75">
      <c r="A21" s="47"/>
      <c r="B21" s="47"/>
      <c r="C21" s="47"/>
      <c r="D21" s="47"/>
      <c r="E21" s="47"/>
      <c r="F21" s="47"/>
      <c r="G21" s="47"/>
      <c r="H21" s="47"/>
      <c r="I21" s="47"/>
    </row>
    <row r="22" spans="1:9" ht="12.75">
      <c r="A22" s="47"/>
      <c r="B22" s="47"/>
      <c r="C22" s="47"/>
      <c r="D22" s="47"/>
      <c r="E22" s="47"/>
      <c r="F22" s="47"/>
      <c r="G22" s="47"/>
      <c r="H22" s="47"/>
      <c r="I22" s="47"/>
    </row>
    <row r="23" spans="1:9" ht="12.75">
      <c r="A23" s="47"/>
      <c r="B23" s="47"/>
      <c r="C23" s="47"/>
      <c r="D23" s="47"/>
      <c r="E23" s="47"/>
      <c r="F23" s="47"/>
      <c r="G23" s="47"/>
      <c r="H23" s="47"/>
      <c r="I23" s="47"/>
    </row>
    <row r="24" spans="1:9" ht="15.75">
      <c r="A24" s="47"/>
      <c r="B24" s="47"/>
      <c r="C24" s="47"/>
      <c r="D24" s="50" t="s">
        <v>92</v>
      </c>
      <c r="E24" s="47"/>
      <c r="F24" s="47"/>
      <c r="G24" s="47"/>
      <c r="H24" s="47"/>
      <c r="I24" s="47"/>
    </row>
    <row r="25" spans="1:9" ht="40.5" customHeight="1" hidden="1" outlineLevel="1">
      <c r="A25" s="47"/>
      <c r="B25" s="47"/>
      <c r="C25" s="47"/>
      <c r="D25" s="47"/>
      <c r="E25" s="47"/>
      <c r="F25" s="47"/>
      <c r="G25" s="47"/>
      <c r="H25" s="47"/>
      <c r="I25" s="47"/>
    </row>
    <row r="26" spans="1:9" ht="40.5" customHeight="1" hidden="1" outlineLevel="1">
      <c r="A26" s="47"/>
      <c r="B26" s="47"/>
      <c r="C26" s="47"/>
      <c r="D26" s="47"/>
      <c r="E26" s="47"/>
      <c r="F26" s="47"/>
      <c r="G26" s="47"/>
      <c r="H26" s="47"/>
      <c r="I26" s="47"/>
    </row>
    <row r="27" spans="1:9" ht="40.5" customHeight="1" hidden="1" outlineLevel="1">
      <c r="A27" s="47"/>
      <c r="B27" s="47"/>
      <c r="C27" s="47"/>
      <c r="D27" s="47"/>
      <c r="E27" s="47"/>
      <c r="F27" s="47"/>
      <c r="G27" s="47"/>
      <c r="H27" s="47"/>
      <c r="I27" s="47"/>
    </row>
    <row r="28" spans="1:9" ht="12.75" hidden="1" outlineLevel="1">
      <c r="A28" s="47"/>
      <c r="B28" s="47"/>
      <c r="C28" s="47"/>
      <c r="D28" s="47"/>
      <c r="E28" s="47"/>
      <c r="F28" s="47"/>
      <c r="G28" s="47"/>
      <c r="H28" s="47"/>
      <c r="I28" s="47"/>
    </row>
    <row r="29" spans="1:9" ht="46.5" customHeight="1" hidden="1" outlineLevel="1">
      <c r="A29" s="47"/>
      <c r="B29" s="47"/>
      <c r="C29" s="47"/>
      <c r="D29" s="47"/>
      <c r="E29" s="47"/>
      <c r="F29" s="47"/>
      <c r="G29" s="47"/>
      <c r="H29" s="47"/>
      <c r="I29" s="47"/>
    </row>
    <row r="30" spans="1:9" ht="12.75" collapsed="1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47"/>
      <c r="B31" s="47"/>
      <c r="C31" s="47"/>
      <c r="D31" s="47"/>
      <c r="E31" s="47"/>
      <c r="F31" s="47"/>
      <c r="G31" s="47"/>
      <c r="H31" s="47"/>
      <c r="I31" s="47"/>
    </row>
    <row r="32" spans="1:9" ht="12.75">
      <c r="A32" s="47"/>
      <c r="B32" s="47"/>
      <c r="C32" s="47"/>
      <c r="D32" s="47"/>
      <c r="E32" s="47"/>
      <c r="F32" s="47"/>
      <c r="G32" s="47"/>
      <c r="H32" s="47"/>
      <c r="I32" s="47"/>
    </row>
    <row r="33" spans="1:9" ht="12.75">
      <c r="A33" s="47"/>
      <c r="B33" s="47"/>
      <c r="C33" s="47"/>
      <c r="D33" s="47"/>
      <c r="E33" s="47"/>
      <c r="F33" s="47"/>
      <c r="G33" s="47"/>
      <c r="H33" s="47"/>
      <c r="I33" s="47"/>
    </row>
    <row r="34" spans="1:9" ht="12.75">
      <c r="A34" s="47"/>
      <c r="B34" s="47"/>
      <c r="C34" s="47"/>
      <c r="D34" s="47"/>
      <c r="E34" s="47"/>
      <c r="F34" s="47"/>
      <c r="G34" s="47"/>
      <c r="H34" s="47"/>
      <c r="I34" s="47"/>
    </row>
    <row r="35" spans="1:9" ht="12.75">
      <c r="A35" s="47"/>
      <c r="B35" s="47"/>
      <c r="C35" s="47"/>
      <c r="D35" s="47"/>
      <c r="E35" s="47"/>
      <c r="F35" s="47"/>
      <c r="G35" s="47"/>
      <c r="H35" s="47"/>
      <c r="I35" s="47"/>
    </row>
    <row r="36" spans="1:9" ht="12.75">
      <c r="A36" s="47"/>
      <c r="B36" s="47"/>
      <c r="C36" s="47"/>
      <c r="D36" s="47"/>
      <c r="E36" s="47"/>
      <c r="F36" s="47"/>
      <c r="G36" s="47"/>
      <c r="H36" s="47"/>
      <c r="I36" s="47"/>
    </row>
    <row r="37" spans="1:9" ht="12.75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.75">
      <c r="A38" s="47"/>
      <c r="B38" s="47"/>
      <c r="C38" s="47"/>
      <c r="D38" s="47"/>
      <c r="E38" s="47"/>
      <c r="F38" s="47"/>
      <c r="G38" s="47"/>
      <c r="H38" s="47"/>
      <c r="I38" s="47"/>
    </row>
    <row r="39" spans="1:9" ht="12.75">
      <c r="A39" s="47"/>
      <c r="B39" s="47"/>
      <c r="C39" s="47"/>
      <c r="D39" s="47"/>
      <c r="E39" s="47"/>
      <c r="F39" s="47"/>
      <c r="G39" s="47"/>
      <c r="H39" s="47"/>
      <c r="I39" s="47"/>
    </row>
    <row r="40" spans="1:9" ht="12.75">
      <c r="A40" s="47"/>
      <c r="B40" s="47"/>
      <c r="C40" s="47"/>
      <c r="D40" s="47"/>
      <c r="E40" s="47"/>
      <c r="F40" s="47"/>
      <c r="G40" s="47"/>
      <c r="H40" s="47"/>
      <c r="I40" s="47"/>
    </row>
    <row r="41" spans="1:9" ht="12.75">
      <c r="A41" s="47"/>
      <c r="B41" s="47"/>
      <c r="C41" s="47"/>
      <c r="D41" s="47"/>
      <c r="E41" s="47"/>
      <c r="F41" s="47"/>
      <c r="G41" s="47"/>
      <c r="H41" s="47"/>
      <c r="I41" s="47"/>
    </row>
    <row r="42" spans="1:9" ht="12.75">
      <c r="A42" s="47"/>
      <c r="B42" s="47"/>
      <c r="C42" s="47"/>
      <c r="D42" s="47"/>
      <c r="E42" s="47"/>
      <c r="F42" s="47"/>
      <c r="G42" s="47"/>
      <c r="H42" s="47"/>
      <c r="I42" s="47"/>
    </row>
    <row r="43" spans="1:9" ht="12.75">
      <c r="A43" s="47"/>
      <c r="B43" s="47"/>
      <c r="C43" s="47"/>
      <c r="D43" s="47"/>
      <c r="E43" s="47"/>
      <c r="F43" s="47"/>
      <c r="G43" s="47"/>
      <c r="H43" s="47"/>
      <c r="I43" s="47"/>
    </row>
    <row r="44" spans="1:9" ht="12.75">
      <c r="A44" s="47"/>
      <c r="B44" s="47"/>
      <c r="C44" s="47"/>
      <c r="D44" s="47"/>
      <c r="E44" s="47"/>
      <c r="F44" s="47"/>
      <c r="G44" s="47"/>
      <c r="H44" s="47"/>
      <c r="I44" s="47"/>
    </row>
    <row r="45" spans="1:9" ht="12.75">
      <c r="A45" s="47"/>
      <c r="B45" s="47"/>
      <c r="C45" s="47"/>
      <c r="D45" s="47"/>
      <c r="E45" s="47"/>
      <c r="F45" s="47"/>
      <c r="G45" s="47"/>
      <c r="H45" s="47"/>
      <c r="I45" s="47"/>
    </row>
    <row r="46" spans="1:9" ht="12.75">
      <c r="A46" s="47"/>
      <c r="B46" s="47"/>
      <c r="C46" s="47"/>
      <c r="D46" s="47"/>
      <c r="E46" s="47"/>
      <c r="F46" s="47"/>
      <c r="G46" s="47"/>
      <c r="H46" s="47"/>
      <c r="I46" s="47"/>
    </row>
    <row r="47" spans="1:9" ht="15.75">
      <c r="A47" s="47"/>
      <c r="B47" s="47"/>
      <c r="C47" s="47"/>
      <c r="D47" s="50" t="s">
        <v>93</v>
      </c>
      <c r="E47" s="47"/>
      <c r="F47" s="47"/>
      <c r="G47" s="47"/>
      <c r="H47" s="47"/>
      <c r="I47" s="47"/>
    </row>
    <row r="48" spans="1:9" ht="14.25" customHeight="1" hidden="1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4.25" customHeight="1" hidden="1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4.25" customHeight="1" hidden="1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4.25" customHeight="1" hidden="1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4.25" customHeight="1" hidden="1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2.75" customHeight="1" hidden="1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34.5" customHeight="1" hidden="1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36.75" customHeight="1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2.7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2.7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2.7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2.7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2.7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2.7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2.7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2.7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2.7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2.7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2.7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2.7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2.7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2.7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2.7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2.7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2.7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.75">
      <c r="A73" s="47"/>
      <c r="B73" s="47"/>
      <c r="C73" s="47"/>
      <c r="D73" s="50" t="s">
        <v>94</v>
      </c>
      <c r="E73" s="47"/>
      <c r="F73" s="47"/>
      <c r="G73" s="47"/>
      <c r="H73" s="47"/>
      <c r="I73" s="47"/>
    </row>
    <row r="74" spans="1:9" ht="12.7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81" customHeight="1">
      <c r="A75" s="47"/>
      <c r="B75" s="47"/>
      <c r="C75" s="47"/>
      <c r="D75" s="47"/>
      <c r="E75" s="47"/>
      <c r="F75" s="47"/>
      <c r="G75" s="47"/>
      <c r="H75" s="47"/>
      <c r="I75" s="47"/>
    </row>
    <row r="76" spans="2:9" ht="12.75">
      <c r="B76" s="47"/>
      <c r="C76" s="47"/>
      <c r="D76" s="47"/>
      <c r="E76" s="47"/>
      <c r="F76" s="47"/>
      <c r="G76" s="47"/>
      <c r="H76" s="47"/>
      <c r="I76" s="47"/>
    </row>
  </sheetData>
  <sheetProtection/>
  <printOptions/>
  <pageMargins left="0" right="0" top="0" bottom="0" header="0" footer="0"/>
  <pageSetup fitToHeight="1" fitToWidth="1" orientation="portrait" paperSize="9" scale="8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G84" sqref="G84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421875" style="18" customWidth="1"/>
    <col min="7" max="7" width="11.421875" style="18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31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18</v>
      </c>
      <c r="B5" s="15">
        <v>30</v>
      </c>
      <c r="C5" s="15">
        <v>2</v>
      </c>
      <c r="D5" s="15">
        <v>2</v>
      </c>
      <c r="F5" s="27">
        <f>SUM(A5:D5)</f>
        <v>52</v>
      </c>
      <c r="G5" s="18">
        <v>0</v>
      </c>
      <c r="H5">
        <f>F5+G5</f>
        <v>52</v>
      </c>
    </row>
    <row r="6" spans="1:4" ht="12.75">
      <c r="A6" s="13">
        <f>A5/$F5</f>
        <v>0.34615384615384615</v>
      </c>
      <c r="B6" s="13">
        <f>B5/$F5</f>
        <v>0.5769230769230769</v>
      </c>
      <c r="C6" s="13">
        <f>C5/$F5</f>
        <v>0.038461538461538464</v>
      </c>
      <c r="D6" s="13">
        <f>D5/$F5</f>
        <v>0.038461538461538464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35</v>
      </c>
      <c r="B9" s="15">
        <v>5</v>
      </c>
      <c r="C9" s="15">
        <v>12</v>
      </c>
      <c r="F9" s="27">
        <f>SUM(A9:D9)</f>
        <v>52</v>
      </c>
      <c r="G9" s="18">
        <v>0</v>
      </c>
      <c r="H9">
        <f>F9+G9</f>
        <v>52</v>
      </c>
    </row>
    <row r="10" spans="1:3" ht="12.75">
      <c r="A10" s="13">
        <f>A9/$F9</f>
        <v>0.6730769230769231</v>
      </c>
      <c r="B10" s="13">
        <f>B9/$F9</f>
        <v>0.09615384615384616</v>
      </c>
      <c r="C10" s="13">
        <f>C9/$F9</f>
        <v>0.23076923076923078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6</v>
      </c>
      <c r="B13" s="15">
        <v>26</v>
      </c>
      <c r="C13" s="15">
        <v>15</v>
      </c>
      <c r="D13" s="15">
        <v>1</v>
      </c>
      <c r="F13" s="27">
        <f>SUM(A13:D13)</f>
        <v>48</v>
      </c>
      <c r="G13" s="18">
        <v>4</v>
      </c>
      <c r="H13">
        <f>F13+G13</f>
        <v>52</v>
      </c>
    </row>
    <row r="14" spans="1:4" ht="12.75">
      <c r="A14" s="13">
        <f>A13/$F13</f>
        <v>0.125</v>
      </c>
      <c r="B14" s="13">
        <f>B13/$F13</f>
        <v>0.5416666666666666</v>
      </c>
      <c r="C14" s="13">
        <f>C13/$F13</f>
        <v>0.3125</v>
      </c>
      <c r="D14" s="13">
        <f>D13/$F13</f>
        <v>0.020833333333333332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7</v>
      </c>
      <c r="B17" s="15">
        <v>25</v>
      </c>
      <c r="C17" s="15">
        <v>13</v>
      </c>
      <c r="D17" s="15">
        <v>3</v>
      </c>
      <c r="F17" s="27">
        <f>SUM(A17:D17)</f>
        <v>48</v>
      </c>
      <c r="G17" s="18">
        <v>4</v>
      </c>
      <c r="H17">
        <f>F17+G17</f>
        <v>52</v>
      </c>
    </row>
    <row r="18" spans="1:4" ht="12.75">
      <c r="A18" s="13">
        <f>A17/$F17</f>
        <v>0.14583333333333334</v>
      </c>
      <c r="B18" s="13">
        <f>B17/$F17</f>
        <v>0.5208333333333334</v>
      </c>
      <c r="C18" s="13">
        <f>C17/$F17</f>
        <v>0.2708333333333333</v>
      </c>
      <c r="D18" s="13">
        <f>D17/$F17</f>
        <v>0.0625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2</v>
      </c>
      <c r="B21" s="15">
        <v>35</v>
      </c>
      <c r="C21" s="15">
        <v>13</v>
      </c>
      <c r="D21" s="15">
        <v>1</v>
      </c>
      <c r="F21" s="27">
        <f>SUM(A21:D21)</f>
        <v>51</v>
      </c>
      <c r="G21" s="18">
        <v>1</v>
      </c>
      <c r="H21">
        <f>F21+G21</f>
        <v>52</v>
      </c>
    </row>
    <row r="22" spans="1:4" ht="12.75">
      <c r="A22" s="13">
        <f>A21/$F21</f>
        <v>0.0392156862745098</v>
      </c>
      <c r="B22" s="13">
        <f>B21/$F21</f>
        <v>0.6862745098039216</v>
      </c>
      <c r="C22" s="13">
        <f>C21/$F21</f>
        <v>0.2549019607843137</v>
      </c>
      <c r="D22" s="13">
        <f>D21/$F21</f>
        <v>0.0196078431372549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20</v>
      </c>
      <c r="B25" s="15">
        <v>27</v>
      </c>
      <c r="C25" s="15">
        <v>4</v>
      </c>
      <c r="D25" s="15">
        <v>0</v>
      </c>
      <c r="F25" s="27">
        <f>SUM(A25:D25)</f>
        <v>51</v>
      </c>
      <c r="G25" s="18">
        <v>1</v>
      </c>
      <c r="H25">
        <f>F25+G25</f>
        <v>52</v>
      </c>
    </row>
    <row r="26" spans="1:4" ht="12.75">
      <c r="A26" s="13">
        <f>A25/$F25</f>
        <v>0.39215686274509803</v>
      </c>
      <c r="B26" s="13">
        <f>B25/$F25</f>
        <v>0.5294117647058824</v>
      </c>
      <c r="C26" s="13">
        <f>C25/$F25</f>
        <v>0.0784313725490196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5</v>
      </c>
      <c r="B29" s="15">
        <v>28</v>
      </c>
      <c r="C29" s="15">
        <v>11</v>
      </c>
      <c r="D29" s="15">
        <v>1</v>
      </c>
      <c r="F29" s="27">
        <f>SUM(A29:D29)</f>
        <v>45</v>
      </c>
      <c r="G29" s="18">
        <v>7</v>
      </c>
      <c r="H29">
        <f>F29+G29</f>
        <v>52</v>
      </c>
    </row>
    <row r="30" spans="1:4" ht="12.75">
      <c r="A30" s="13">
        <f>A29/$F29</f>
        <v>0.1111111111111111</v>
      </c>
      <c r="B30" s="13">
        <f>B29/$F29</f>
        <v>0.6222222222222222</v>
      </c>
      <c r="C30" s="13">
        <f>C29/$F29</f>
        <v>0.24444444444444444</v>
      </c>
      <c r="D30" s="13">
        <f>D29/$F29</f>
        <v>0.022222222222222223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2</v>
      </c>
      <c r="B33" s="15">
        <v>38</v>
      </c>
      <c r="C33" s="15">
        <v>8</v>
      </c>
      <c r="D33" s="15">
        <v>3</v>
      </c>
      <c r="F33" s="27">
        <f>SUM(A33:D33)</f>
        <v>51</v>
      </c>
      <c r="G33" s="18">
        <v>1</v>
      </c>
      <c r="H33">
        <f>F33+G33</f>
        <v>52</v>
      </c>
    </row>
    <row r="34" spans="1:4" ht="12.75">
      <c r="A34" s="13">
        <f>A33/$F33</f>
        <v>0.0392156862745098</v>
      </c>
      <c r="B34" s="13">
        <f>B33/$F33</f>
        <v>0.7450980392156863</v>
      </c>
      <c r="C34" s="13">
        <f>C33/$F33</f>
        <v>0.1568627450980392</v>
      </c>
      <c r="D34" s="13">
        <f>D33/$F33</f>
        <v>0.058823529411764705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7</v>
      </c>
      <c r="B37" s="15">
        <v>31</v>
      </c>
      <c r="C37" s="15">
        <v>9</v>
      </c>
      <c r="D37" s="15">
        <v>1</v>
      </c>
      <c r="F37" s="27">
        <f>SUM(A37:D37)</f>
        <v>48</v>
      </c>
      <c r="G37" s="18">
        <v>4</v>
      </c>
      <c r="H37">
        <f>F37+G37</f>
        <v>52</v>
      </c>
    </row>
    <row r="38" spans="1:4" ht="12.75">
      <c r="A38" s="13">
        <f>A37/$F37</f>
        <v>0.14583333333333334</v>
      </c>
      <c r="B38" s="13">
        <f>B37/$F37</f>
        <v>0.6458333333333334</v>
      </c>
      <c r="C38" s="13">
        <f>C37/$F37</f>
        <v>0.1875</v>
      </c>
      <c r="D38" s="13">
        <f>D37/$F37</f>
        <v>0.020833333333333332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4</v>
      </c>
      <c r="B41" s="15">
        <v>34</v>
      </c>
      <c r="C41" s="15">
        <v>10</v>
      </c>
      <c r="D41" s="15">
        <v>2</v>
      </c>
      <c r="F41" s="27">
        <f>SUM(A41:D41)</f>
        <v>50</v>
      </c>
      <c r="G41" s="18">
        <v>2</v>
      </c>
      <c r="H41">
        <f>F41+G41</f>
        <v>52</v>
      </c>
    </row>
    <row r="42" spans="1:4" ht="12.75">
      <c r="A42" s="13">
        <f>A41/$F41</f>
        <v>0.08</v>
      </c>
      <c r="B42" s="13">
        <f>B41/$F41</f>
        <v>0.68</v>
      </c>
      <c r="C42" s="13">
        <f>C41/$F41</f>
        <v>0.2</v>
      </c>
      <c r="D42" s="13">
        <f>D41/$F41</f>
        <v>0.04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5</v>
      </c>
      <c r="B45" s="15">
        <v>22</v>
      </c>
      <c r="C45" s="15">
        <v>6</v>
      </c>
      <c r="D45" s="15">
        <v>3</v>
      </c>
      <c r="F45" s="27">
        <f>SUM(A45:D45)</f>
        <v>36</v>
      </c>
      <c r="G45" s="18">
        <v>16</v>
      </c>
      <c r="H45">
        <f>F45+G45</f>
        <v>52</v>
      </c>
    </row>
    <row r="46" spans="1:4" ht="12.75">
      <c r="A46" s="13">
        <f>A45/$F45</f>
        <v>0.1388888888888889</v>
      </c>
      <c r="B46" s="13">
        <f>B45/$F45</f>
        <v>0.6111111111111112</v>
      </c>
      <c r="C46" s="13">
        <f>C45/$F45</f>
        <v>0.16666666666666666</v>
      </c>
      <c r="D46" s="13">
        <f>D45/$F45</f>
        <v>0.08333333333333333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12</v>
      </c>
      <c r="B49" s="15">
        <v>25</v>
      </c>
      <c r="C49" s="15">
        <v>5</v>
      </c>
      <c r="D49" s="15">
        <v>0</v>
      </c>
      <c r="F49" s="27">
        <f>SUM(A49:D49)</f>
        <v>42</v>
      </c>
      <c r="G49" s="18">
        <v>10</v>
      </c>
      <c r="H49">
        <f>F49+G49</f>
        <v>52</v>
      </c>
    </row>
    <row r="50" spans="1:4" ht="12.75">
      <c r="A50" s="13">
        <f>A49/$F49</f>
        <v>0.2857142857142857</v>
      </c>
      <c r="B50" s="13">
        <f>B49/$F49</f>
        <v>0.5952380952380952</v>
      </c>
      <c r="C50" s="13">
        <f>C49/$F49</f>
        <v>0.11904761904761904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4</v>
      </c>
      <c r="B53" s="15">
        <v>30</v>
      </c>
      <c r="C53" s="15">
        <v>8</v>
      </c>
      <c r="D53" s="15">
        <v>0</v>
      </c>
      <c r="F53" s="27">
        <f>SUM(A53:D53)</f>
        <v>42</v>
      </c>
      <c r="G53" s="18">
        <v>10</v>
      </c>
      <c r="H53">
        <f>F53+G53</f>
        <v>52</v>
      </c>
    </row>
    <row r="54" spans="1:4" ht="12.75">
      <c r="A54" s="13">
        <f>A53/$F53</f>
        <v>0.09523809523809523</v>
      </c>
      <c r="B54" s="13">
        <f>B53/$F53</f>
        <v>0.7142857142857143</v>
      </c>
      <c r="C54" s="13">
        <f>C53/$F53</f>
        <v>0.19047619047619047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22">
        <v>25</v>
      </c>
      <c r="B57" s="22">
        <v>26</v>
      </c>
      <c r="C57" s="22">
        <v>0</v>
      </c>
      <c r="D57" s="22">
        <v>0</v>
      </c>
      <c r="E57" s="25">
        <v>1</v>
      </c>
      <c r="F57" s="28">
        <f>SUM(A57:E57)</f>
        <v>52</v>
      </c>
    </row>
    <row r="58" spans="1:5" ht="12.75">
      <c r="A58" s="13">
        <f>A57/$F57</f>
        <v>0.4807692307692308</v>
      </c>
      <c r="B58" s="13">
        <f>B57/$F57</f>
        <v>0.5</v>
      </c>
      <c r="C58" s="13">
        <f>C57/$F57</f>
        <v>0</v>
      </c>
      <c r="D58" s="13">
        <f>D57/$F57</f>
        <v>0</v>
      </c>
      <c r="E58" s="20">
        <f>E57/$F57</f>
        <v>0.019230769230769232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22">
        <v>21</v>
      </c>
      <c r="B61" s="22">
        <v>21</v>
      </c>
      <c r="C61" s="22">
        <v>2</v>
      </c>
      <c r="D61" s="22">
        <v>4</v>
      </c>
      <c r="E61" s="25">
        <v>4</v>
      </c>
      <c r="F61" s="28">
        <f>SUM(A61:E61)</f>
        <v>52</v>
      </c>
    </row>
    <row r="62" spans="1:5" ht="12.75">
      <c r="A62" s="13">
        <f>A61/$F61</f>
        <v>0.40384615384615385</v>
      </c>
      <c r="B62" s="13">
        <f>B61/$F61</f>
        <v>0.40384615384615385</v>
      </c>
      <c r="C62" s="13">
        <f>C61/$F61</f>
        <v>0.038461538461538464</v>
      </c>
      <c r="D62" s="13">
        <f>D61/$F61</f>
        <v>0.07692307692307693</v>
      </c>
      <c r="E62" s="20">
        <f>E61/$F61</f>
        <v>0.07692307692307693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24</v>
      </c>
      <c r="B65" s="15">
        <v>15</v>
      </c>
      <c r="C65" s="15">
        <v>6</v>
      </c>
      <c r="D65" s="15">
        <v>1</v>
      </c>
      <c r="E65" s="19">
        <v>6</v>
      </c>
      <c r="F65" s="27">
        <f>SUM(A65:E65)</f>
        <v>52</v>
      </c>
    </row>
    <row r="66" spans="1:5" ht="12.75">
      <c r="A66" s="13">
        <f>A65/$F65</f>
        <v>0.46153846153846156</v>
      </c>
      <c r="B66" s="13">
        <f>B65/$F65</f>
        <v>0.28846153846153844</v>
      </c>
      <c r="C66" s="13">
        <f>C65/$F65</f>
        <v>0.11538461538461539</v>
      </c>
      <c r="D66" s="13">
        <f>D65/$F65</f>
        <v>0.019230769230769232</v>
      </c>
      <c r="E66" s="20">
        <f>E65/$F65</f>
        <v>0.11538461538461539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31</v>
      </c>
      <c r="B69" s="15">
        <v>14</v>
      </c>
      <c r="C69" s="15">
        <v>3</v>
      </c>
      <c r="D69" s="15">
        <v>0</v>
      </c>
      <c r="E69" s="19">
        <v>4</v>
      </c>
      <c r="F69" s="27">
        <f>SUM(A69:E69)</f>
        <v>52</v>
      </c>
    </row>
    <row r="70" spans="1:5" ht="12.75">
      <c r="A70" s="13">
        <f>A69/$F69</f>
        <v>0.5961538461538461</v>
      </c>
      <c r="B70" s="13">
        <f>B69/$F69</f>
        <v>0.2692307692307692</v>
      </c>
      <c r="C70" s="13">
        <f>C69/$F69</f>
        <v>0.057692307692307696</v>
      </c>
      <c r="D70" s="13">
        <f>D69/$F69</f>
        <v>0</v>
      </c>
      <c r="E70" s="20">
        <f>E69/$F69</f>
        <v>0.07692307692307693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28</v>
      </c>
      <c r="B73" s="15">
        <v>21</v>
      </c>
      <c r="C73" s="15">
        <v>2</v>
      </c>
      <c r="D73" s="15">
        <v>0</v>
      </c>
      <c r="E73" s="19">
        <v>1</v>
      </c>
      <c r="F73" s="27">
        <f>SUM(A73:E73)</f>
        <v>52</v>
      </c>
    </row>
    <row r="74" spans="1:5" ht="12.75">
      <c r="A74" s="13">
        <f>A73/$F73</f>
        <v>0.5384615384615384</v>
      </c>
      <c r="B74" s="13">
        <f>B73/$F73</f>
        <v>0.40384615384615385</v>
      </c>
      <c r="C74" s="13">
        <f>C73/$F73</f>
        <v>0.038461538461538464</v>
      </c>
      <c r="D74" s="13">
        <f>D73/$F73</f>
        <v>0</v>
      </c>
      <c r="E74" s="20">
        <f>E73/$F73</f>
        <v>0.019230769230769232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22</v>
      </c>
      <c r="B77" s="15">
        <v>25</v>
      </c>
      <c r="C77" s="15">
        <v>2</v>
      </c>
      <c r="D77" s="15">
        <v>0</v>
      </c>
      <c r="E77" s="19">
        <v>3</v>
      </c>
      <c r="F77" s="27">
        <f>SUM(A77:E77)</f>
        <v>52</v>
      </c>
    </row>
    <row r="78" spans="1:5" ht="12.75">
      <c r="A78" s="13">
        <f>A77/$F77</f>
        <v>0.4230769230769231</v>
      </c>
      <c r="B78" s="13">
        <f>B77/$F77</f>
        <v>0.4807692307692308</v>
      </c>
      <c r="C78" s="13">
        <f>C77/$F77</f>
        <v>0.038461538461538464</v>
      </c>
      <c r="D78" s="13">
        <f>D77/$F77</f>
        <v>0</v>
      </c>
      <c r="E78" s="20">
        <f>E77/$F77</f>
        <v>0.057692307692307696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9</v>
      </c>
      <c r="B81" s="15">
        <v>29</v>
      </c>
      <c r="C81" s="15">
        <v>6</v>
      </c>
      <c r="D81" s="15">
        <v>1</v>
      </c>
      <c r="F81" s="27">
        <f>SUM(A81:D81)</f>
        <v>45</v>
      </c>
      <c r="G81" s="18">
        <v>7</v>
      </c>
      <c r="H81">
        <f>F81+G81</f>
        <v>52</v>
      </c>
    </row>
    <row r="82" spans="1:4" ht="12.75">
      <c r="A82" s="13">
        <f>A81/$F81</f>
        <v>0.2</v>
      </c>
      <c r="B82" s="13">
        <f>B81/$F81</f>
        <v>0.6444444444444445</v>
      </c>
      <c r="C82" s="13">
        <f>C81/$F81</f>
        <v>0.13333333333333333</v>
      </c>
      <c r="D82" s="13">
        <f>D81/$F81</f>
        <v>0.022222222222222223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36">
      <selection activeCell="K66" sqref="K66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421875" style="18" customWidth="1"/>
    <col min="7" max="7" width="10.7109375" style="29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32</v>
      </c>
    </row>
    <row r="2" spans="4:5" ht="13.5" thickBot="1">
      <c r="D2" s="5"/>
      <c r="E2" s="17"/>
    </row>
    <row r="3" ht="12.75">
      <c r="A3" s="1" t="str">
        <f>'Total W+M'!A3</f>
        <v>Wie zufrieden sind sie mit der Gemeindepolitik unter Bgm.Leopold Steindler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16</v>
      </c>
      <c r="B5" s="15">
        <v>20</v>
      </c>
      <c r="C5" s="15">
        <v>2</v>
      </c>
      <c r="D5" s="15">
        <v>0</v>
      </c>
      <c r="F5" s="27">
        <f>SUM(A5:D5)</f>
        <v>38</v>
      </c>
      <c r="G5" s="24">
        <v>0</v>
      </c>
      <c r="H5">
        <f>F5+G5</f>
        <v>38</v>
      </c>
    </row>
    <row r="6" spans="1:4" ht="12.75">
      <c r="A6" s="13">
        <f>A5/$F5</f>
        <v>0.42105263157894735</v>
      </c>
      <c r="B6" s="13">
        <f>B5/$F5</f>
        <v>0.5263157894736842</v>
      </c>
      <c r="C6" s="13">
        <f>C5/$F5</f>
        <v>0.05263157894736842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21</v>
      </c>
      <c r="B9" s="15">
        <v>7</v>
      </c>
      <c r="C9" s="15">
        <v>7</v>
      </c>
      <c r="F9" s="27">
        <f>SUM(A9:D9)</f>
        <v>35</v>
      </c>
      <c r="G9" s="29">
        <v>3</v>
      </c>
      <c r="H9">
        <f>F9+G9</f>
        <v>38</v>
      </c>
    </row>
    <row r="10" spans="1:3" ht="12.75">
      <c r="A10" s="13">
        <f>A9/$F9</f>
        <v>0.6</v>
      </c>
      <c r="B10" s="13">
        <f>B9/$F9</f>
        <v>0.2</v>
      </c>
      <c r="C10" s="13">
        <f>C9/$F9</f>
        <v>0.2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8</v>
      </c>
      <c r="B13" s="15">
        <v>19</v>
      </c>
      <c r="C13" s="15">
        <v>5</v>
      </c>
      <c r="D13" s="15">
        <v>5</v>
      </c>
      <c r="F13" s="27">
        <f>SUM(A13:D13)</f>
        <v>37</v>
      </c>
      <c r="G13" s="29">
        <v>1</v>
      </c>
      <c r="H13">
        <f>F13+G13</f>
        <v>38</v>
      </c>
    </row>
    <row r="14" spans="1:4" ht="12.75">
      <c r="A14" s="13">
        <f>A13/$F13</f>
        <v>0.21621621621621623</v>
      </c>
      <c r="B14" s="13">
        <f>B13/$F13</f>
        <v>0.5135135135135135</v>
      </c>
      <c r="C14" s="13">
        <f>C13/$F13</f>
        <v>0.13513513513513514</v>
      </c>
      <c r="D14" s="13">
        <f>D13/$F13</f>
        <v>0.13513513513513514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8</v>
      </c>
      <c r="B17" s="15">
        <v>21</v>
      </c>
      <c r="C17" s="15">
        <v>5</v>
      </c>
      <c r="D17" s="15">
        <v>2</v>
      </c>
      <c r="F17" s="27">
        <f>SUM(A17:D17)</f>
        <v>36</v>
      </c>
      <c r="G17" s="29">
        <v>2</v>
      </c>
      <c r="H17">
        <f>F17+G17</f>
        <v>38</v>
      </c>
    </row>
    <row r="18" spans="1:4" ht="12.75">
      <c r="A18" s="13">
        <f>A17/$F17</f>
        <v>0.2222222222222222</v>
      </c>
      <c r="B18" s="13">
        <f>B17/$F17</f>
        <v>0.5833333333333334</v>
      </c>
      <c r="C18" s="13">
        <f>C17/$F17</f>
        <v>0.1388888888888889</v>
      </c>
      <c r="D18" s="13">
        <f>D17/$F17</f>
        <v>0.05555555555555555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8</v>
      </c>
      <c r="B21" s="15">
        <v>21</v>
      </c>
      <c r="C21" s="15">
        <v>5</v>
      </c>
      <c r="D21" s="15">
        <v>1</v>
      </c>
      <c r="F21" s="27">
        <f>SUM(A21:D21)</f>
        <v>35</v>
      </c>
      <c r="G21" s="29">
        <v>3</v>
      </c>
      <c r="H21">
        <f>F21+G21</f>
        <v>38</v>
      </c>
    </row>
    <row r="22" spans="1:4" ht="12.75">
      <c r="A22" s="13">
        <f>A21/$F21</f>
        <v>0.22857142857142856</v>
      </c>
      <c r="B22" s="13">
        <f>B21/$F21</f>
        <v>0.6</v>
      </c>
      <c r="C22" s="13">
        <f>C21/$F21</f>
        <v>0.14285714285714285</v>
      </c>
      <c r="D22" s="13">
        <f>D21/$F21</f>
        <v>0.02857142857142857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16</v>
      </c>
      <c r="B25" s="15">
        <v>16</v>
      </c>
      <c r="C25" s="15">
        <v>4</v>
      </c>
      <c r="D25" s="15">
        <v>0</v>
      </c>
      <c r="F25" s="27">
        <f>SUM(A25:D25)</f>
        <v>36</v>
      </c>
      <c r="G25" s="29">
        <v>2</v>
      </c>
      <c r="H25">
        <f>F25+G25</f>
        <v>38</v>
      </c>
    </row>
    <row r="26" spans="1:4" ht="12.75">
      <c r="A26" s="13">
        <f>A25/$F25</f>
        <v>0.4444444444444444</v>
      </c>
      <c r="B26" s="13">
        <f>B25/$F25</f>
        <v>0.4444444444444444</v>
      </c>
      <c r="C26" s="13">
        <f>C25/$F25</f>
        <v>0.1111111111111111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3</v>
      </c>
      <c r="B29" s="15">
        <v>21</v>
      </c>
      <c r="C29" s="15">
        <v>9</v>
      </c>
      <c r="D29" s="15">
        <v>1</v>
      </c>
      <c r="F29" s="27">
        <f>SUM(A29:D29)</f>
        <v>34</v>
      </c>
      <c r="G29" s="29">
        <v>4</v>
      </c>
      <c r="H29">
        <f>F29+G29</f>
        <v>38</v>
      </c>
    </row>
    <row r="30" spans="1:4" ht="12.75">
      <c r="A30" s="13">
        <f>A29/$F29</f>
        <v>0.08823529411764706</v>
      </c>
      <c r="B30" s="13">
        <f>B29/$F29</f>
        <v>0.6176470588235294</v>
      </c>
      <c r="C30" s="13">
        <f>C29/$F29</f>
        <v>0.2647058823529412</v>
      </c>
      <c r="D30" s="13">
        <f>D29/$F29</f>
        <v>0.029411764705882353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3</v>
      </c>
      <c r="B33" s="15">
        <v>22</v>
      </c>
      <c r="C33" s="15">
        <v>6</v>
      </c>
      <c r="D33" s="15">
        <v>3</v>
      </c>
      <c r="F33" s="27">
        <f>SUM(A33:D33)</f>
        <v>34</v>
      </c>
      <c r="G33" s="29">
        <v>4</v>
      </c>
      <c r="H33">
        <f>F33+G33</f>
        <v>38</v>
      </c>
    </row>
    <row r="34" spans="1:4" ht="12.75">
      <c r="A34" s="13">
        <f>A33/$F33</f>
        <v>0.08823529411764706</v>
      </c>
      <c r="B34" s="13">
        <f>B33/$F33</f>
        <v>0.6470588235294118</v>
      </c>
      <c r="C34" s="13">
        <f>C33/$F33</f>
        <v>0.17647058823529413</v>
      </c>
      <c r="D34" s="13">
        <f>D33/$F33</f>
        <v>0.08823529411764706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9</v>
      </c>
      <c r="B37" s="15">
        <v>17</v>
      </c>
      <c r="C37" s="15">
        <v>6</v>
      </c>
      <c r="D37" s="15">
        <v>2</v>
      </c>
      <c r="F37" s="27">
        <f>SUM(A37:D37)</f>
        <v>34</v>
      </c>
      <c r="G37" s="29">
        <v>4</v>
      </c>
      <c r="H37">
        <f>F37+G37</f>
        <v>38</v>
      </c>
    </row>
    <row r="38" spans="1:4" ht="12.75">
      <c r="A38" s="13">
        <f>A37/$F37</f>
        <v>0.2647058823529412</v>
      </c>
      <c r="B38" s="13">
        <f>B37/$F37</f>
        <v>0.5</v>
      </c>
      <c r="C38" s="13">
        <f>C37/$F37</f>
        <v>0.17647058823529413</v>
      </c>
      <c r="D38" s="13">
        <f>D37/$F37</f>
        <v>0.058823529411764705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5</v>
      </c>
      <c r="B41" s="15">
        <v>24</v>
      </c>
      <c r="C41" s="15">
        <v>4</v>
      </c>
      <c r="D41" s="15">
        <v>2</v>
      </c>
      <c r="F41" s="27">
        <f>SUM(A41:D41)</f>
        <v>35</v>
      </c>
      <c r="G41" s="29">
        <v>3</v>
      </c>
      <c r="H41">
        <f>F41+G41</f>
        <v>38</v>
      </c>
    </row>
    <row r="42" spans="1:4" ht="12.75">
      <c r="A42" s="13">
        <f>A41/$F41</f>
        <v>0.14285714285714285</v>
      </c>
      <c r="B42" s="13">
        <f>B41/$F41</f>
        <v>0.6857142857142857</v>
      </c>
      <c r="C42" s="13">
        <f>C41/$F41</f>
        <v>0.11428571428571428</v>
      </c>
      <c r="D42" s="13">
        <f>D41/$F41</f>
        <v>0.05714285714285714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4</v>
      </c>
      <c r="B45" s="15">
        <v>15</v>
      </c>
      <c r="C45" s="15">
        <v>5</v>
      </c>
      <c r="D45" s="15">
        <v>0</v>
      </c>
      <c r="F45" s="27">
        <f>SUM(A45:D45)</f>
        <v>24</v>
      </c>
      <c r="G45" s="29">
        <v>14</v>
      </c>
      <c r="H45">
        <f>F45+G45</f>
        <v>38</v>
      </c>
    </row>
    <row r="46" spans="1:4" ht="12.75">
      <c r="A46" s="13">
        <f>A45/$F45</f>
        <v>0.16666666666666666</v>
      </c>
      <c r="B46" s="13">
        <f>B45/$F45</f>
        <v>0.625</v>
      </c>
      <c r="C46" s="13">
        <f>C45/$F45</f>
        <v>0.20833333333333334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12</v>
      </c>
      <c r="B49" s="15">
        <v>19</v>
      </c>
      <c r="C49" s="15">
        <v>3</v>
      </c>
      <c r="D49" s="15">
        <v>0</v>
      </c>
      <c r="F49" s="27">
        <f>SUM(A49:D49)</f>
        <v>34</v>
      </c>
      <c r="G49" s="29">
        <v>4</v>
      </c>
      <c r="H49">
        <f>F49+G49</f>
        <v>38</v>
      </c>
    </row>
    <row r="50" spans="1:4" ht="12.75">
      <c r="A50" s="13">
        <f>A49/$F49</f>
        <v>0.35294117647058826</v>
      </c>
      <c r="B50" s="13">
        <f>B49/$F49</f>
        <v>0.5588235294117647</v>
      </c>
      <c r="C50" s="13">
        <f>C49/$F49</f>
        <v>0.08823529411764706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4</v>
      </c>
      <c r="B53" s="15">
        <v>19</v>
      </c>
      <c r="C53" s="15">
        <v>3</v>
      </c>
      <c r="D53" s="15">
        <v>1</v>
      </c>
      <c r="F53" s="27">
        <f>SUM(A53:D53)</f>
        <v>27</v>
      </c>
      <c r="G53" s="29">
        <v>11</v>
      </c>
      <c r="H53">
        <f>F53+G53</f>
        <v>38</v>
      </c>
    </row>
    <row r="54" spans="1:4" ht="12.75">
      <c r="A54" s="13">
        <f>A53/$F53</f>
        <v>0.14814814814814814</v>
      </c>
      <c r="B54" s="13">
        <f>B53/$F53</f>
        <v>0.7037037037037037</v>
      </c>
      <c r="C54" s="13">
        <f>C53/$F53</f>
        <v>0.1111111111111111</v>
      </c>
      <c r="D54" s="13">
        <f>D53/$F53</f>
        <v>0.037037037037037035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25</v>
      </c>
      <c r="B57" s="15">
        <v>8</v>
      </c>
      <c r="C57" s="15">
        <v>2</v>
      </c>
      <c r="D57" s="15">
        <v>1</v>
      </c>
      <c r="E57" s="19">
        <v>2</v>
      </c>
      <c r="F57" s="27">
        <f>SUM(A57:E57)</f>
        <v>38</v>
      </c>
    </row>
    <row r="58" spans="1:5" ht="12.75">
      <c r="A58" s="13">
        <f>A57/$F57</f>
        <v>0.6578947368421053</v>
      </c>
      <c r="B58" s="13">
        <f>B57/$F57</f>
        <v>0.21052631578947367</v>
      </c>
      <c r="C58" s="13">
        <f>C57/$F57</f>
        <v>0.05263157894736842</v>
      </c>
      <c r="D58" s="13">
        <f>D57/$F57</f>
        <v>0.02631578947368421</v>
      </c>
      <c r="E58" s="20">
        <f>E57/$F57</f>
        <v>0.05263157894736842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18</v>
      </c>
      <c r="B61" s="15">
        <v>14</v>
      </c>
      <c r="C61" s="15">
        <v>3</v>
      </c>
      <c r="D61" s="15">
        <v>0</v>
      </c>
      <c r="E61" s="19">
        <v>3</v>
      </c>
      <c r="F61" s="27">
        <f>SUM(A61:E61)</f>
        <v>38</v>
      </c>
    </row>
    <row r="62" spans="1:5" ht="12.75">
      <c r="A62" s="13">
        <f>A61/$F61</f>
        <v>0.47368421052631576</v>
      </c>
      <c r="B62" s="13">
        <f>B61/$F61</f>
        <v>0.3684210526315789</v>
      </c>
      <c r="C62" s="13">
        <f>C61/$F61</f>
        <v>0.07894736842105263</v>
      </c>
      <c r="D62" s="13">
        <f>D61/$F61</f>
        <v>0</v>
      </c>
      <c r="E62" s="20">
        <f>E61/$F61</f>
        <v>0.07894736842105263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11</v>
      </c>
      <c r="B65" s="15">
        <v>16</v>
      </c>
      <c r="C65" s="15">
        <v>3</v>
      </c>
      <c r="D65" s="15">
        <v>0</v>
      </c>
      <c r="E65" s="19">
        <v>8</v>
      </c>
      <c r="F65" s="27">
        <f>SUM(A65:E65)</f>
        <v>38</v>
      </c>
    </row>
    <row r="66" spans="1:5" ht="12.75">
      <c r="A66" s="13">
        <f>A65/$F65</f>
        <v>0.2894736842105263</v>
      </c>
      <c r="B66" s="13">
        <f>B65/$F65</f>
        <v>0.42105263157894735</v>
      </c>
      <c r="C66" s="13">
        <f>C65/$F65</f>
        <v>0.07894736842105263</v>
      </c>
      <c r="D66" s="13">
        <f>D65/$F65</f>
        <v>0</v>
      </c>
      <c r="E66" s="20">
        <f>E65/$F65</f>
        <v>0.21052631578947367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14</v>
      </c>
      <c r="B69" s="15">
        <v>19</v>
      </c>
      <c r="C69" s="15">
        <v>1</v>
      </c>
      <c r="D69" s="15">
        <v>0</v>
      </c>
      <c r="E69" s="19">
        <v>4</v>
      </c>
      <c r="F69" s="27">
        <f>SUM(A69:E69)</f>
        <v>38</v>
      </c>
    </row>
    <row r="70" spans="1:5" ht="12.75">
      <c r="A70" s="13">
        <f>A69/$F69</f>
        <v>0.3684210526315789</v>
      </c>
      <c r="B70" s="13">
        <f>B69/$F69</f>
        <v>0.5</v>
      </c>
      <c r="C70" s="13">
        <f>C69/$F69</f>
        <v>0.02631578947368421</v>
      </c>
      <c r="D70" s="13">
        <f>D69/$F69</f>
        <v>0</v>
      </c>
      <c r="E70" s="20">
        <f>E69/$F69</f>
        <v>0.10526315789473684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17</v>
      </c>
      <c r="B73" s="15">
        <v>12</v>
      </c>
      <c r="C73" s="15">
        <v>3</v>
      </c>
      <c r="D73" s="15">
        <v>0</v>
      </c>
      <c r="E73" s="19">
        <v>6</v>
      </c>
      <c r="F73" s="27">
        <f>SUM(A73:E73)</f>
        <v>38</v>
      </c>
    </row>
    <row r="74" spans="1:5" ht="12.75">
      <c r="A74" s="13">
        <f>A73/$F73</f>
        <v>0.4473684210526316</v>
      </c>
      <c r="B74" s="13">
        <f>B73/$F73</f>
        <v>0.3157894736842105</v>
      </c>
      <c r="C74" s="13">
        <f>C73/$F73</f>
        <v>0.07894736842105263</v>
      </c>
      <c r="D74" s="13">
        <f>D73/$F73</f>
        <v>0</v>
      </c>
      <c r="E74" s="20">
        <f>E73/$F73</f>
        <v>0.15789473684210525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17</v>
      </c>
      <c r="B77" s="15">
        <v>18</v>
      </c>
      <c r="C77" s="15">
        <v>0</v>
      </c>
      <c r="D77" s="15">
        <v>0</v>
      </c>
      <c r="E77" s="19">
        <v>3</v>
      </c>
      <c r="F77" s="27">
        <f>SUM(A77:E77)</f>
        <v>38</v>
      </c>
    </row>
    <row r="78" spans="1:5" ht="12.75">
      <c r="A78" s="13">
        <f>A77/$F77</f>
        <v>0.4473684210526316</v>
      </c>
      <c r="B78" s="13">
        <f>B77/$F77</f>
        <v>0.47368421052631576</v>
      </c>
      <c r="C78" s="13">
        <f>C77/$F77</f>
        <v>0</v>
      </c>
      <c r="D78" s="13">
        <f>D77/$F77</f>
        <v>0</v>
      </c>
      <c r="E78" s="20">
        <f>E77/$F77</f>
        <v>0.07894736842105263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7</v>
      </c>
      <c r="B81" s="15">
        <v>23</v>
      </c>
      <c r="C81" s="15">
        <v>3</v>
      </c>
      <c r="D81" s="15">
        <v>1</v>
      </c>
      <c r="F81" s="27">
        <f>SUM(A81:D81)</f>
        <v>34</v>
      </c>
      <c r="G81" s="29">
        <v>4</v>
      </c>
      <c r="H81">
        <f>F81+G81</f>
        <v>38</v>
      </c>
    </row>
    <row r="82" spans="1:4" ht="12.75">
      <c r="A82" s="13">
        <f>A81/$F81</f>
        <v>0.20588235294117646</v>
      </c>
      <c r="B82" s="13">
        <f>B81/$F81</f>
        <v>0.6764705882352942</v>
      </c>
      <c r="C82" s="13">
        <f>C81/$F81</f>
        <v>0.08823529411764706</v>
      </c>
      <c r="D82" s="13">
        <f>D81/$F81</f>
        <v>0.029411764705882353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36">
      <selection activeCell="E83" sqref="E83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8515625" style="18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33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26</v>
      </c>
      <c r="B5" s="15">
        <v>20</v>
      </c>
      <c r="C5" s="15">
        <v>0</v>
      </c>
      <c r="D5" s="15">
        <v>0</v>
      </c>
      <c r="F5" s="27">
        <f>SUM(A5:D5)</f>
        <v>46</v>
      </c>
      <c r="G5" s="18">
        <v>2</v>
      </c>
      <c r="H5">
        <f>F5+G5</f>
        <v>48</v>
      </c>
    </row>
    <row r="6" spans="1:4" ht="12.75">
      <c r="A6" s="13">
        <f>A5/$F5</f>
        <v>0.5652173913043478</v>
      </c>
      <c r="B6" s="13">
        <f>B5/$F5</f>
        <v>0.43478260869565216</v>
      </c>
      <c r="C6" s="13">
        <f>C5/$F5</f>
        <v>0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12" t="s">
        <v>7</v>
      </c>
      <c r="C8" s="9" t="s">
        <v>8</v>
      </c>
    </row>
    <row r="9" spans="1:8" ht="12.75">
      <c r="A9" s="15">
        <v>27</v>
      </c>
      <c r="B9" s="15">
        <v>6</v>
      </c>
      <c r="C9" s="15">
        <v>11</v>
      </c>
      <c r="F9" s="27">
        <f>SUM(A9:D9)</f>
        <v>44</v>
      </c>
      <c r="G9" s="18">
        <v>4</v>
      </c>
      <c r="H9">
        <f>F9+G9</f>
        <v>48</v>
      </c>
    </row>
    <row r="10" spans="1:3" ht="12.75">
      <c r="A10" s="13">
        <f>A9/$F9</f>
        <v>0.6136363636363636</v>
      </c>
      <c r="B10" s="13">
        <f>B9/$F9</f>
        <v>0.13636363636363635</v>
      </c>
      <c r="C10" s="13">
        <f>C9/$F9</f>
        <v>0.25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8</v>
      </c>
      <c r="B13" s="15">
        <v>27</v>
      </c>
      <c r="C13" s="15">
        <v>10</v>
      </c>
      <c r="D13" s="15">
        <v>1</v>
      </c>
      <c r="F13" s="27">
        <f>SUM(A13:D13)</f>
        <v>46</v>
      </c>
      <c r="G13" s="18">
        <v>2</v>
      </c>
      <c r="H13">
        <f>F13+G13</f>
        <v>48</v>
      </c>
    </row>
    <row r="14" spans="1:4" ht="12.75">
      <c r="A14" s="13">
        <f>A13/$F13</f>
        <v>0.17391304347826086</v>
      </c>
      <c r="B14" s="13">
        <f>B13/$F13</f>
        <v>0.5869565217391305</v>
      </c>
      <c r="C14" s="13">
        <f>C13/$F13</f>
        <v>0.21739130434782608</v>
      </c>
      <c r="D14" s="13">
        <f>D13/$F13</f>
        <v>0.021739130434782608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8</v>
      </c>
      <c r="B17" s="15">
        <v>24</v>
      </c>
      <c r="C17" s="15">
        <v>12</v>
      </c>
      <c r="D17" s="15">
        <v>2</v>
      </c>
      <c r="F17" s="27">
        <f>SUM(A17:D17)</f>
        <v>46</v>
      </c>
      <c r="G17" s="18">
        <v>2</v>
      </c>
      <c r="H17">
        <f>F17+G17</f>
        <v>48</v>
      </c>
    </row>
    <row r="18" spans="1:4" ht="12.75">
      <c r="A18" s="13">
        <f>A17/$F17</f>
        <v>0.17391304347826086</v>
      </c>
      <c r="B18" s="13">
        <f>B17/$F17</f>
        <v>0.5217391304347826</v>
      </c>
      <c r="C18" s="13">
        <f>C17/$F17</f>
        <v>0.2608695652173913</v>
      </c>
      <c r="D18" s="13">
        <f>D17/$F17</f>
        <v>0.043478260869565216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7</v>
      </c>
      <c r="B21" s="15">
        <v>31</v>
      </c>
      <c r="C21" s="15">
        <v>5</v>
      </c>
      <c r="D21" s="15">
        <v>1</v>
      </c>
      <c r="F21" s="27">
        <f>SUM(A21:D21)</f>
        <v>44</v>
      </c>
      <c r="G21" s="18">
        <v>4</v>
      </c>
      <c r="H21">
        <f>F21+G21</f>
        <v>48</v>
      </c>
    </row>
    <row r="22" spans="1:4" ht="12.75">
      <c r="A22" s="13">
        <f>A21/$F21</f>
        <v>0.1590909090909091</v>
      </c>
      <c r="B22" s="13">
        <f>B21/$F21</f>
        <v>0.7045454545454546</v>
      </c>
      <c r="C22" s="13">
        <f>C21/$F21</f>
        <v>0.11363636363636363</v>
      </c>
      <c r="D22" s="13">
        <f>D21/$F21</f>
        <v>0.022727272727272728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32</v>
      </c>
      <c r="B25" s="15">
        <v>12</v>
      </c>
      <c r="C25" s="15">
        <v>0</v>
      </c>
      <c r="D25" s="15">
        <v>0</v>
      </c>
      <c r="F25" s="27">
        <f>SUM(A25:D25)</f>
        <v>44</v>
      </c>
      <c r="G25" s="18">
        <v>4</v>
      </c>
      <c r="H25">
        <f>F25+G25</f>
        <v>48</v>
      </c>
    </row>
    <row r="26" spans="1:4" ht="12.75">
      <c r="A26" s="13">
        <f>A25/$F25</f>
        <v>0.7272727272727273</v>
      </c>
      <c r="B26" s="13">
        <f>B25/$F25</f>
        <v>0.2727272727272727</v>
      </c>
      <c r="C26" s="13">
        <f>C25/$F25</f>
        <v>0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3</v>
      </c>
      <c r="B29" s="15">
        <v>31</v>
      </c>
      <c r="C29" s="15">
        <v>1</v>
      </c>
      <c r="D29" s="15">
        <v>2</v>
      </c>
      <c r="F29" s="27">
        <f>SUM(A29:D29)</f>
        <v>37</v>
      </c>
      <c r="G29" s="18">
        <v>11</v>
      </c>
      <c r="H29">
        <f>F29+G29</f>
        <v>48</v>
      </c>
    </row>
    <row r="30" spans="1:4" ht="12.75">
      <c r="A30" s="13">
        <f>A29/$F29</f>
        <v>0.08108108108108109</v>
      </c>
      <c r="B30" s="13">
        <f>B29/$F29</f>
        <v>0.8378378378378378</v>
      </c>
      <c r="C30" s="13">
        <f>C29/$F29</f>
        <v>0.02702702702702703</v>
      </c>
      <c r="D30" s="13">
        <f>D29/$F29</f>
        <v>0.05405405405405406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5</v>
      </c>
      <c r="B33" s="15">
        <v>37</v>
      </c>
      <c r="C33" s="15">
        <v>3</v>
      </c>
      <c r="D33" s="15">
        <v>0</v>
      </c>
      <c r="F33" s="27">
        <f>SUM(A33:D33)</f>
        <v>45</v>
      </c>
      <c r="G33" s="18">
        <v>3</v>
      </c>
      <c r="H33">
        <f>F33+G33</f>
        <v>48</v>
      </c>
    </row>
    <row r="34" spans="1:4" ht="12.75">
      <c r="A34" s="13">
        <f>A33/$F33</f>
        <v>0.1111111111111111</v>
      </c>
      <c r="B34" s="13">
        <f>B33/$F33</f>
        <v>0.8222222222222222</v>
      </c>
      <c r="C34" s="13">
        <f>C33/$F33</f>
        <v>0.06666666666666667</v>
      </c>
      <c r="D34" s="13">
        <f>D33/$F33</f>
        <v>0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7</v>
      </c>
      <c r="B37" s="15">
        <v>29</v>
      </c>
      <c r="C37" s="15">
        <v>3</v>
      </c>
      <c r="D37" s="15">
        <v>0</v>
      </c>
      <c r="F37" s="27">
        <f>SUM(A37:D37)</f>
        <v>39</v>
      </c>
      <c r="G37" s="18">
        <v>9</v>
      </c>
      <c r="H37">
        <f>F37+G37</f>
        <v>48</v>
      </c>
    </row>
    <row r="38" spans="1:4" ht="12.75">
      <c r="A38" s="13">
        <f>A37/$F37</f>
        <v>0.1794871794871795</v>
      </c>
      <c r="B38" s="13">
        <f>B37/$F37</f>
        <v>0.7435897435897436</v>
      </c>
      <c r="C38" s="13">
        <f>C37/$F37</f>
        <v>0.07692307692307693</v>
      </c>
      <c r="D38" s="13">
        <f>D37/$F37</f>
        <v>0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3</v>
      </c>
      <c r="B41" s="15">
        <v>30</v>
      </c>
      <c r="C41" s="15">
        <v>7</v>
      </c>
      <c r="D41" s="15">
        <v>1</v>
      </c>
      <c r="F41" s="27">
        <f>SUM(A41:D41)</f>
        <v>41</v>
      </c>
      <c r="G41" s="18">
        <v>7</v>
      </c>
      <c r="H41">
        <f>F41+G41</f>
        <v>48</v>
      </c>
    </row>
    <row r="42" spans="1:4" ht="12.75">
      <c r="A42" s="13">
        <f>A41/$F41</f>
        <v>0.07317073170731707</v>
      </c>
      <c r="B42" s="13">
        <f>B41/$F41</f>
        <v>0.7317073170731707</v>
      </c>
      <c r="C42" s="13">
        <f>C41/$F41</f>
        <v>0.17073170731707318</v>
      </c>
      <c r="D42" s="13">
        <f>D41/$F41</f>
        <v>0.024390243902439025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7</v>
      </c>
      <c r="B45" s="15">
        <v>16</v>
      </c>
      <c r="C45" s="15">
        <v>7</v>
      </c>
      <c r="D45" s="15">
        <v>1</v>
      </c>
      <c r="F45" s="27">
        <f>SUM(A45:D45)</f>
        <v>31</v>
      </c>
      <c r="G45" s="18">
        <v>17</v>
      </c>
      <c r="H45">
        <f>F45+G45</f>
        <v>48</v>
      </c>
    </row>
    <row r="46" spans="1:4" ht="12.75">
      <c r="A46" s="13">
        <f>A45/$F45</f>
        <v>0.22580645161290322</v>
      </c>
      <c r="B46" s="13">
        <f>B45/$F45</f>
        <v>0.5161290322580645</v>
      </c>
      <c r="C46" s="13">
        <f>C45/$F45</f>
        <v>0.22580645161290322</v>
      </c>
      <c r="D46" s="13">
        <f>D45/$F45</f>
        <v>0.03225806451612903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15</v>
      </c>
      <c r="B49" s="15">
        <v>26</v>
      </c>
      <c r="C49" s="15">
        <v>4</v>
      </c>
      <c r="D49" s="15">
        <v>0</v>
      </c>
      <c r="F49" s="27">
        <f>SUM(A49:D49)</f>
        <v>45</v>
      </c>
      <c r="G49" s="18">
        <v>3</v>
      </c>
      <c r="H49">
        <f>F49+G49</f>
        <v>48</v>
      </c>
    </row>
    <row r="50" spans="1:4" ht="12.75">
      <c r="A50" s="13">
        <f>A49/$F49</f>
        <v>0.3333333333333333</v>
      </c>
      <c r="B50" s="13">
        <f>B49/$F49</f>
        <v>0.5777777777777777</v>
      </c>
      <c r="C50" s="13">
        <f>C49/$F49</f>
        <v>0.08888888888888889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1</v>
      </c>
      <c r="B53" s="15">
        <v>22</v>
      </c>
      <c r="C53" s="15">
        <v>5</v>
      </c>
      <c r="D53" s="15">
        <v>0</v>
      </c>
      <c r="F53" s="27">
        <f>SUM(A53:D53)</f>
        <v>28</v>
      </c>
      <c r="G53" s="18">
        <v>20</v>
      </c>
      <c r="H53">
        <f>F53+G53</f>
        <v>48</v>
      </c>
    </row>
    <row r="54" spans="1:4" ht="12.75">
      <c r="A54" s="13">
        <f>A53/$F53</f>
        <v>0.03571428571428571</v>
      </c>
      <c r="B54" s="13">
        <f>B53/$F53</f>
        <v>0.7857142857142857</v>
      </c>
      <c r="C54" s="13">
        <f>C53/$F53</f>
        <v>0.17857142857142858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22</v>
      </c>
      <c r="B57" s="15">
        <v>19</v>
      </c>
      <c r="C57" s="15">
        <v>0</v>
      </c>
      <c r="D57" s="15">
        <v>0</v>
      </c>
      <c r="E57" s="19">
        <v>7</v>
      </c>
      <c r="F57" s="27">
        <f>SUM(A57:E57)</f>
        <v>48</v>
      </c>
    </row>
    <row r="58" spans="1:5" ht="12.75">
      <c r="A58" s="13">
        <f>A57/$F57</f>
        <v>0.4583333333333333</v>
      </c>
      <c r="B58" s="13">
        <f>B57/$F57</f>
        <v>0.3958333333333333</v>
      </c>
      <c r="C58" s="13">
        <f>C57/$F57</f>
        <v>0</v>
      </c>
      <c r="D58" s="13">
        <f>D57/$F57</f>
        <v>0</v>
      </c>
      <c r="E58" s="20">
        <f>E57/$F57</f>
        <v>0.14583333333333334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21</v>
      </c>
      <c r="B61" s="15">
        <v>17</v>
      </c>
      <c r="C61" s="15">
        <v>3</v>
      </c>
      <c r="D61" s="15">
        <v>0</v>
      </c>
      <c r="E61" s="19">
        <v>7</v>
      </c>
      <c r="F61" s="27">
        <f>SUM(A61:E61)</f>
        <v>48</v>
      </c>
    </row>
    <row r="62" spans="1:5" ht="12.75">
      <c r="A62" s="13">
        <f>A61/$F61</f>
        <v>0.4375</v>
      </c>
      <c r="B62" s="13">
        <f>B61/$F61</f>
        <v>0.3541666666666667</v>
      </c>
      <c r="C62" s="13">
        <f>C61/$F61</f>
        <v>0.0625</v>
      </c>
      <c r="D62" s="13">
        <f>D61/$F61</f>
        <v>0</v>
      </c>
      <c r="E62" s="20">
        <f>E61/$F61</f>
        <v>0.14583333333333334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25</v>
      </c>
      <c r="B65" s="15">
        <v>11</v>
      </c>
      <c r="C65" s="15">
        <v>2</v>
      </c>
      <c r="D65" s="15">
        <v>0</v>
      </c>
      <c r="E65" s="19">
        <v>10</v>
      </c>
      <c r="F65" s="27">
        <f>SUM(A65:E65)</f>
        <v>48</v>
      </c>
    </row>
    <row r="66" spans="1:5" ht="12.75">
      <c r="A66" s="13">
        <f>A65/$F65</f>
        <v>0.5208333333333334</v>
      </c>
      <c r="B66" s="13">
        <f>B65/$F65</f>
        <v>0.22916666666666666</v>
      </c>
      <c r="C66" s="13">
        <f>C65/$F65</f>
        <v>0.041666666666666664</v>
      </c>
      <c r="D66" s="13">
        <f>D65/$F65</f>
        <v>0</v>
      </c>
      <c r="E66" s="20">
        <f>E65/$F65</f>
        <v>0.20833333333333334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27</v>
      </c>
      <c r="B69" s="15">
        <v>13</v>
      </c>
      <c r="C69" s="15">
        <v>3</v>
      </c>
      <c r="D69" s="15">
        <v>0</v>
      </c>
      <c r="E69" s="19">
        <v>5</v>
      </c>
      <c r="F69" s="27">
        <f>SUM(A69:E69)</f>
        <v>48</v>
      </c>
    </row>
    <row r="70" spans="1:5" ht="12.75">
      <c r="A70" s="13">
        <f>A69/$F69</f>
        <v>0.5625</v>
      </c>
      <c r="B70" s="13">
        <f>B69/$F69</f>
        <v>0.2708333333333333</v>
      </c>
      <c r="C70" s="13">
        <f>C69/$F69</f>
        <v>0.0625</v>
      </c>
      <c r="D70" s="13">
        <f>D69/$F69</f>
        <v>0</v>
      </c>
      <c r="E70" s="20">
        <f>E69/$F69</f>
        <v>0.10416666666666667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27</v>
      </c>
      <c r="B73" s="15">
        <v>15</v>
      </c>
      <c r="C73" s="15">
        <v>0</v>
      </c>
      <c r="D73" s="15">
        <v>0</v>
      </c>
      <c r="E73" s="19">
        <v>6</v>
      </c>
      <c r="F73" s="27">
        <f>SUM(A73:E73)</f>
        <v>48</v>
      </c>
    </row>
    <row r="74" spans="1:5" ht="12.75">
      <c r="A74" s="13">
        <f>A73/$F73</f>
        <v>0.5625</v>
      </c>
      <c r="B74" s="13">
        <f>B73/$F73</f>
        <v>0.3125</v>
      </c>
      <c r="C74" s="13">
        <f>C73/$F73</f>
        <v>0</v>
      </c>
      <c r="D74" s="13">
        <f>D73/$F73</f>
        <v>0</v>
      </c>
      <c r="E74" s="20">
        <f>E73/$F73</f>
        <v>0.125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20</v>
      </c>
      <c r="B77" s="15">
        <v>16</v>
      </c>
      <c r="C77" s="15">
        <v>3</v>
      </c>
      <c r="D77" s="15">
        <v>0</v>
      </c>
      <c r="E77" s="19">
        <v>9</v>
      </c>
      <c r="F77" s="27">
        <f>SUM(A77:E77)</f>
        <v>48</v>
      </c>
    </row>
    <row r="78" spans="1:5" ht="12.75">
      <c r="A78" s="13">
        <f>A77/$F77</f>
        <v>0.4166666666666667</v>
      </c>
      <c r="B78" s="13">
        <f>B77/$F77</f>
        <v>0.3333333333333333</v>
      </c>
      <c r="C78" s="13">
        <f>C77/$F77</f>
        <v>0.0625</v>
      </c>
      <c r="D78" s="13">
        <f>D77/$F77</f>
        <v>0</v>
      </c>
      <c r="E78" s="20">
        <f>E77/$F77</f>
        <v>0.1875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16</v>
      </c>
      <c r="B81" s="15">
        <v>29</v>
      </c>
      <c r="C81" s="15">
        <v>1</v>
      </c>
      <c r="D81" s="15">
        <v>0</v>
      </c>
      <c r="F81" s="27">
        <f>SUM(A81:D81)</f>
        <v>46</v>
      </c>
      <c r="G81" s="18">
        <v>2</v>
      </c>
      <c r="H81">
        <f>F81+G81</f>
        <v>48</v>
      </c>
    </row>
    <row r="82" spans="1:4" ht="12.75">
      <c r="A82" s="13">
        <f>A81/$F81</f>
        <v>0.34782608695652173</v>
      </c>
      <c r="B82" s="13">
        <f>B81/$F81</f>
        <v>0.6304347826086957</v>
      </c>
      <c r="C82" s="13">
        <f>C81/$F81</f>
        <v>0.021739130434782608</v>
      </c>
      <c r="D82" s="13">
        <f>D81/$F81</f>
        <v>0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H74" sqref="H74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00390625" style="18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35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4</v>
      </c>
      <c r="B5" s="15">
        <v>8</v>
      </c>
      <c r="C5" s="15">
        <v>2</v>
      </c>
      <c r="D5" s="15">
        <v>0</v>
      </c>
      <c r="F5" s="27">
        <f>SUM(A5:D5)</f>
        <v>14</v>
      </c>
      <c r="G5" s="18">
        <v>0</v>
      </c>
      <c r="H5">
        <f>F5+G5</f>
        <v>14</v>
      </c>
    </row>
    <row r="6" spans="1:4" ht="12.75">
      <c r="A6" s="13">
        <f>A5/$F5</f>
        <v>0.2857142857142857</v>
      </c>
      <c r="B6" s="13">
        <f>B5/$F5</f>
        <v>0.5714285714285714</v>
      </c>
      <c r="C6" s="13">
        <f>C5/$F5</f>
        <v>0.14285714285714285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2</v>
      </c>
      <c r="B9" s="15">
        <v>4</v>
      </c>
      <c r="C9" s="15">
        <v>6</v>
      </c>
      <c r="F9" s="27">
        <f>SUM(A9:D9)</f>
        <v>12</v>
      </c>
      <c r="G9" s="18">
        <v>2</v>
      </c>
      <c r="H9">
        <f>F9+G9</f>
        <v>14</v>
      </c>
    </row>
    <row r="10" spans="1:3" ht="12.75">
      <c r="A10" s="13">
        <f>A9/$F9</f>
        <v>0.16666666666666666</v>
      </c>
      <c r="B10" s="13">
        <f>B9/$F9</f>
        <v>0.3333333333333333</v>
      </c>
      <c r="C10" s="13">
        <f>C9/$F9</f>
        <v>0.5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3</v>
      </c>
      <c r="B13" s="15">
        <v>11</v>
      </c>
      <c r="C13" s="15">
        <v>0</v>
      </c>
      <c r="D13" s="15">
        <v>0</v>
      </c>
      <c r="F13" s="27">
        <f>SUM(A13:D13)</f>
        <v>14</v>
      </c>
      <c r="G13" s="18">
        <v>0</v>
      </c>
      <c r="H13">
        <f>F13+G13</f>
        <v>14</v>
      </c>
    </row>
    <row r="14" spans="1:4" ht="12.75">
      <c r="A14" s="13">
        <f>A13/$F13</f>
        <v>0.21428571428571427</v>
      </c>
      <c r="B14" s="13">
        <f>B13/$F13</f>
        <v>0.7857142857142857</v>
      </c>
      <c r="C14" s="13">
        <f>C13/$F13</f>
        <v>0</v>
      </c>
      <c r="D14" s="13">
        <f>D13/$F13</f>
        <v>0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4</v>
      </c>
      <c r="B17" s="15">
        <v>6</v>
      </c>
      <c r="C17" s="15">
        <v>3</v>
      </c>
      <c r="D17" s="15">
        <v>0</v>
      </c>
      <c r="F17" s="27">
        <f>SUM(A17:D17)</f>
        <v>13</v>
      </c>
      <c r="G17" s="18">
        <v>1</v>
      </c>
      <c r="H17">
        <f>F17+G17</f>
        <v>14</v>
      </c>
    </row>
    <row r="18" spans="1:4" ht="12.75">
      <c r="A18" s="13">
        <f>A17/$F17</f>
        <v>0.3076923076923077</v>
      </c>
      <c r="B18" s="13">
        <f>B17/$F17</f>
        <v>0.46153846153846156</v>
      </c>
      <c r="C18" s="13">
        <f>C17/$F17</f>
        <v>0.23076923076923078</v>
      </c>
      <c r="D18" s="13">
        <f>D17/$F17</f>
        <v>0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1</v>
      </c>
      <c r="B21" s="15">
        <v>8</v>
      </c>
      <c r="C21" s="15">
        <v>5</v>
      </c>
      <c r="D21" s="15">
        <v>0</v>
      </c>
      <c r="F21" s="27">
        <f>SUM(A21:D21)</f>
        <v>14</v>
      </c>
      <c r="G21" s="18">
        <v>0</v>
      </c>
      <c r="H21">
        <f>F21+G21</f>
        <v>14</v>
      </c>
    </row>
    <row r="22" spans="1:4" ht="12.75">
      <c r="A22" s="13">
        <f>A21/$F21</f>
        <v>0.07142857142857142</v>
      </c>
      <c r="B22" s="13">
        <f>B21/$F21</f>
        <v>0.5714285714285714</v>
      </c>
      <c r="C22" s="13">
        <f>C21/$F21</f>
        <v>0.35714285714285715</v>
      </c>
      <c r="D22" s="13">
        <f>D21/$F21</f>
        <v>0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7</v>
      </c>
      <c r="B25" s="15">
        <v>5</v>
      </c>
      <c r="C25" s="15">
        <v>2</v>
      </c>
      <c r="D25" s="15">
        <v>0</v>
      </c>
      <c r="F25" s="27">
        <f>SUM(A25:D25)</f>
        <v>14</v>
      </c>
      <c r="G25" s="18">
        <v>0</v>
      </c>
      <c r="H25">
        <f>F25+G25</f>
        <v>14</v>
      </c>
    </row>
    <row r="26" spans="1:4" ht="12.75">
      <c r="A26" s="13">
        <f>A25/$F25</f>
        <v>0.5</v>
      </c>
      <c r="B26" s="13">
        <f>B25/$F25</f>
        <v>0.35714285714285715</v>
      </c>
      <c r="C26" s="13">
        <f>C25/$F25</f>
        <v>0.14285714285714285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2</v>
      </c>
      <c r="B29" s="15">
        <v>4</v>
      </c>
      <c r="C29" s="15">
        <v>3</v>
      </c>
      <c r="D29" s="15">
        <v>3</v>
      </c>
      <c r="F29" s="27">
        <f>SUM(A29:D29)</f>
        <v>12</v>
      </c>
      <c r="G29" s="18">
        <v>2</v>
      </c>
      <c r="H29">
        <f>F29+G29</f>
        <v>14</v>
      </c>
    </row>
    <row r="30" spans="1:4" ht="12.75">
      <c r="A30" s="13">
        <f>A29/$F29</f>
        <v>0.16666666666666666</v>
      </c>
      <c r="B30" s="13">
        <f>B29/$F29</f>
        <v>0.3333333333333333</v>
      </c>
      <c r="C30" s="13">
        <f>C29/$F29</f>
        <v>0.25</v>
      </c>
      <c r="D30" s="13">
        <f>D29/$F29</f>
        <v>0.25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1</v>
      </c>
      <c r="B33" s="15">
        <v>10</v>
      </c>
      <c r="C33" s="15">
        <v>3</v>
      </c>
      <c r="D33" s="15">
        <v>0</v>
      </c>
      <c r="F33" s="27">
        <f>SUM(A33:D33)</f>
        <v>14</v>
      </c>
      <c r="G33" s="18">
        <v>0</v>
      </c>
      <c r="H33">
        <f>F33+G33</f>
        <v>14</v>
      </c>
    </row>
    <row r="34" spans="1:4" ht="12.75">
      <c r="A34" s="13">
        <f>A33/$F33</f>
        <v>0.07142857142857142</v>
      </c>
      <c r="B34" s="13">
        <f>B33/$F33</f>
        <v>0.7142857142857143</v>
      </c>
      <c r="C34" s="13">
        <f>C33/$F33</f>
        <v>0.21428571428571427</v>
      </c>
      <c r="D34" s="13">
        <f>D33/$F33</f>
        <v>0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1</v>
      </c>
      <c r="B37" s="15">
        <v>9</v>
      </c>
      <c r="C37" s="15">
        <v>1</v>
      </c>
      <c r="D37" s="15">
        <v>3</v>
      </c>
      <c r="F37" s="27">
        <f>SUM(A37:D37)</f>
        <v>14</v>
      </c>
      <c r="G37" s="18">
        <v>0</v>
      </c>
      <c r="H37">
        <f>F37+G37</f>
        <v>14</v>
      </c>
    </row>
    <row r="38" spans="1:4" ht="12.75">
      <c r="A38" s="13">
        <f>A37/$F37</f>
        <v>0.07142857142857142</v>
      </c>
      <c r="B38" s="13">
        <f>B37/$F37</f>
        <v>0.6428571428571429</v>
      </c>
      <c r="C38" s="13">
        <f>C37/$F37</f>
        <v>0.07142857142857142</v>
      </c>
      <c r="D38" s="13">
        <f>D37/$F37</f>
        <v>0.21428571428571427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2</v>
      </c>
      <c r="B41" s="15">
        <v>7</v>
      </c>
      <c r="C41" s="15">
        <v>4</v>
      </c>
      <c r="D41" s="15">
        <v>0</v>
      </c>
      <c r="F41" s="27">
        <f>SUM(A41:D41)</f>
        <v>13</v>
      </c>
      <c r="G41" s="18">
        <v>1</v>
      </c>
      <c r="H41">
        <f>F41+G41</f>
        <v>14</v>
      </c>
    </row>
    <row r="42" spans="1:4" ht="12.75">
      <c r="A42" s="13">
        <f>A41/$F41</f>
        <v>0.15384615384615385</v>
      </c>
      <c r="B42" s="13">
        <f>B41/$F41</f>
        <v>0.5384615384615384</v>
      </c>
      <c r="C42" s="13">
        <f>C41/$F41</f>
        <v>0.3076923076923077</v>
      </c>
      <c r="D42" s="13">
        <f>D41/$F41</f>
        <v>0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3</v>
      </c>
      <c r="B45" s="15">
        <v>9</v>
      </c>
      <c r="C45" s="15">
        <v>1</v>
      </c>
      <c r="D45" s="15">
        <v>0</v>
      </c>
      <c r="F45" s="27">
        <f>SUM(A45:D45)</f>
        <v>13</v>
      </c>
      <c r="G45" s="18">
        <v>1</v>
      </c>
      <c r="H45">
        <f>F45+G45</f>
        <v>14</v>
      </c>
    </row>
    <row r="46" spans="1:4" ht="12.75">
      <c r="A46" s="13">
        <f>A45/$F45</f>
        <v>0.23076923076923078</v>
      </c>
      <c r="B46" s="13">
        <f>B45/$F45</f>
        <v>0.6923076923076923</v>
      </c>
      <c r="C46" s="13">
        <f>C45/$F45</f>
        <v>0.07692307692307693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4</v>
      </c>
      <c r="B49" s="15">
        <v>4</v>
      </c>
      <c r="C49" s="15">
        <v>0</v>
      </c>
      <c r="D49" s="15">
        <v>0</v>
      </c>
      <c r="F49" s="27">
        <f>SUM(A49:D49)</f>
        <v>8</v>
      </c>
      <c r="G49" s="18">
        <v>6</v>
      </c>
      <c r="H49">
        <f>F49+G49</f>
        <v>14</v>
      </c>
    </row>
    <row r="50" spans="1:4" ht="12.75">
      <c r="A50" s="13">
        <f>A49/$F49</f>
        <v>0.5</v>
      </c>
      <c r="B50" s="13">
        <f>B49/$F49</f>
        <v>0.5</v>
      </c>
      <c r="C50" s="13">
        <f>C49/$F49</f>
        <v>0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4</v>
      </c>
      <c r="B53" s="15">
        <v>5</v>
      </c>
      <c r="C53" s="15">
        <v>2</v>
      </c>
      <c r="D53" s="15">
        <v>3</v>
      </c>
      <c r="F53" s="27">
        <f>SUM(A53:D53)</f>
        <v>14</v>
      </c>
      <c r="H53">
        <f>F53+G53</f>
        <v>14</v>
      </c>
    </row>
    <row r="54" spans="1:4" ht="12.75">
      <c r="A54" s="13">
        <f>A53/$F53</f>
        <v>0.2857142857142857</v>
      </c>
      <c r="B54" s="13">
        <f>B53/$F53</f>
        <v>0.35714285714285715</v>
      </c>
      <c r="C54" s="13">
        <f>C53/$F53</f>
        <v>0.14285714285714285</v>
      </c>
      <c r="D54" s="13">
        <f>D53/$F53</f>
        <v>0.21428571428571427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6</v>
      </c>
      <c r="B57" s="15">
        <v>7</v>
      </c>
      <c r="C57" s="15">
        <v>1</v>
      </c>
      <c r="D57" s="15">
        <v>0</v>
      </c>
      <c r="E57" s="19">
        <v>0</v>
      </c>
      <c r="F57" s="27">
        <f>SUM(A57:E57)</f>
        <v>14</v>
      </c>
    </row>
    <row r="58" spans="1:5" ht="12.75">
      <c r="A58" s="13">
        <f>A57/$F57</f>
        <v>0.42857142857142855</v>
      </c>
      <c r="B58" s="13">
        <f>B57/$F57</f>
        <v>0.5</v>
      </c>
      <c r="C58" s="13">
        <f>C57/$F57</f>
        <v>0.07142857142857142</v>
      </c>
      <c r="D58" s="13">
        <f>D57/$F57</f>
        <v>0</v>
      </c>
      <c r="E58" s="20">
        <f>E57/$F57</f>
        <v>0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7</v>
      </c>
      <c r="B61" s="15">
        <v>5</v>
      </c>
      <c r="C61" s="15">
        <v>1</v>
      </c>
      <c r="D61" s="15">
        <v>0</v>
      </c>
      <c r="E61" s="19">
        <v>1</v>
      </c>
      <c r="F61" s="27">
        <f>SUM(A61:E61)</f>
        <v>14</v>
      </c>
    </row>
    <row r="62" spans="1:5" ht="12.75">
      <c r="A62" s="13">
        <f>A61/$F61</f>
        <v>0.5</v>
      </c>
      <c r="B62" s="13">
        <f>B61/$F61</f>
        <v>0.35714285714285715</v>
      </c>
      <c r="C62" s="13">
        <f>C61/$F61</f>
        <v>0.07142857142857142</v>
      </c>
      <c r="D62" s="13">
        <f>D61/$F61</f>
        <v>0</v>
      </c>
      <c r="E62" s="20">
        <f>E61/$F61</f>
        <v>0.07142857142857142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2</v>
      </c>
      <c r="B65" s="15">
        <v>6</v>
      </c>
      <c r="C65" s="15">
        <v>2</v>
      </c>
      <c r="D65" s="15">
        <v>2</v>
      </c>
      <c r="E65" s="19">
        <v>2</v>
      </c>
      <c r="F65" s="27">
        <f>SUM(A65:E65)</f>
        <v>14</v>
      </c>
    </row>
    <row r="66" spans="1:5" ht="12.75">
      <c r="A66" s="13">
        <f>A65/$F65</f>
        <v>0.14285714285714285</v>
      </c>
      <c r="B66" s="13">
        <f>B65/$F65</f>
        <v>0.42857142857142855</v>
      </c>
      <c r="C66" s="13">
        <f>C65/$F65</f>
        <v>0.14285714285714285</v>
      </c>
      <c r="D66" s="13">
        <f>D65/$F65</f>
        <v>0.14285714285714285</v>
      </c>
      <c r="E66" s="20">
        <f>E65/$F65</f>
        <v>0.14285714285714285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1</v>
      </c>
      <c r="B69" s="15">
        <v>7</v>
      </c>
      <c r="C69" s="15">
        <v>4</v>
      </c>
      <c r="D69" s="15">
        <v>1</v>
      </c>
      <c r="E69" s="19">
        <v>1</v>
      </c>
      <c r="F69" s="27">
        <f>SUM(A69:E69)</f>
        <v>14</v>
      </c>
    </row>
    <row r="70" spans="1:5" ht="12.75">
      <c r="A70" s="13">
        <f>A69/$F69</f>
        <v>0.07142857142857142</v>
      </c>
      <c r="B70" s="13">
        <f>B69/$F69</f>
        <v>0.5</v>
      </c>
      <c r="C70" s="13">
        <f>C69/$F69</f>
        <v>0.2857142857142857</v>
      </c>
      <c r="D70" s="13">
        <f>D69/$F69</f>
        <v>0.07142857142857142</v>
      </c>
      <c r="E70" s="20">
        <f>E69/$F69</f>
        <v>0.07142857142857142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4</v>
      </c>
      <c r="B73" s="15">
        <v>5</v>
      </c>
      <c r="C73" s="15">
        <v>4</v>
      </c>
      <c r="D73" s="15">
        <v>0</v>
      </c>
      <c r="E73" s="19">
        <v>1</v>
      </c>
      <c r="F73" s="27">
        <f>SUM(A73:E73)</f>
        <v>14</v>
      </c>
    </row>
    <row r="74" spans="1:5" ht="12.75">
      <c r="A74" s="13">
        <f>A73/$F73</f>
        <v>0.2857142857142857</v>
      </c>
      <c r="B74" s="13">
        <f>B73/$F73</f>
        <v>0.35714285714285715</v>
      </c>
      <c r="C74" s="13">
        <f>C73/$F73</f>
        <v>0.2857142857142857</v>
      </c>
      <c r="D74" s="13">
        <f>D73/$F73</f>
        <v>0</v>
      </c>
      <c r="E74" s="20">
        <f>E73/$F73</f>
        <v>0.07142857142857142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6</v>
      </c>
      <c r="B77" s="15">
        <v>6</v>
      </c>
      <c r="C77" s="15">
        <v>2</v>
      </c>
      <c r="D77" s="15">
        <v>0</v>
      </c>
      <c r="E77" s="19">
        <v>0</v>
      </c>
      <c r="F77" s="27">
        <f>SUM(A77:E77)</f>
        <v>14</v>
      </c>
    </row>
    <row r="78" spans="1:5" ht="12.75">
      <c r="A78" s="13">
        <f>A77/$F77</f>
        <v>0.42857142857142855</v>
      </c>
      <c r="B78" s="13">
        <f>B77/$F77</f>
        <v>0.42857142857142855</v>
      </c>
      <c r="C78" s="13">
        <f>C77/$F77</f>
        <v>0.14285714285714285</v>
      </c>
      <c r="D78" s="13">
        <f>D77/$F77</f>
        <v>0</v>
      </c>
      <c r="E78" s="20">
        <f>E77/$F77</f>
        <v>0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1</v>
      </c>
      <c r="B81" s="15">
        <v>8</v>
      </c>
      <c r="C81" s="15">
        <v>0</v>
      </c>
      <c r="D81" s="15">
        <v>0</v>
      </c>
      <c r="F81" s="27">
        <f>SUM(A81:D81)</f>
        <v>9</v>
      </c>
      <c r="G81" s="18">
        <v>5</v>
      </c>
      <c r="H81">
        <f>F81+G81</f>
        <v>14</v>
      </c>
    </row>
    <row r="82" spans="1:4" ht="12.75">
      <c r="A82" s="13">
        <f>A81/$F81</f>
        <v>0.1111111111111111</v>
      </c>
      <c r="B82" s="13">
        <f>B81/$F81</f>
        <v>0.8888888888888888</v>
      </c>
      <c r="C82" s="13">
        <f>C81/$F81</f>
        <v>0</v>
      </c>
      <c r="D82" s="13">
        <f>D81/$F81</f>
        <v>0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5905511811023623" right="0" top="0.7874015748031497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34">
      <selection activeCell="H78" sqref="H78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28125" style="18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36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5</v>
      </c>
      <c r="B5" s="15">
        <v>14</v>
      </c>
      <c r="C5" s="15">
        <v>2</v>
      </c>
      <c r="D5" s="15">
        <v>0</v>
      </c>
      <c r="F5" s="27">
        <f>SUM(A5:D5)</f>
        <v>21</v>
      </c>
      <c r="G5" s="18">
        <v>1</v>
      </c>
      <c r="H5">
        <f>F5+G5</f>
        <v>22</v>
      </c>
    </row>
    <row r="6" spans="1:4" ht="12.75">
      <c r="A6" s="13">
        <f>A5/$F5</f>
        <v>0.23809523809523808</v>
      </c>
      <c r="B6" s="13">
        <f>B5/$F5</f>
        <v>0.6666666666666666</v>
      </c>
      <c r="C6" s="13">
        <f>C5/$F5</f>
        <v>0.09523809523809523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14</v>
      </c>
      <c r="B9" s="15">
        <v>1</v>
      </c>
      <c r="C9" s="15">
        <v>6</v>
      </c>
      <c r="F9" s="27">
        <f>SUM(A9:D9)</f>
        <v>21</v>
      </c>
      <c r="G9" s="18">
        <v>1</v>
      </c>
      <c r="H9">
        <f>F9+G9</f>
        <v>22</v>
      </c>
    </row>
    <row r="10" spans="1:3" ht="12.75">
      <c r="A10" s="13">
        <f>A9/$F9</f>
        <v>0.6666666666666666</v>
      </c>
      <c r="B10" s="13">
        <f>B9/$F9</f>
        <v>0.047619047619047616</v>
      </c>
      <c r="C10" s="13">
        <f>C9/$F9</f>
        <v>0.2857142857142857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1</v>
      </c>
      <c r="B13" s="15">
        <v>14</v>
      </c>
      <c r="C13" s="15">
        <v>5</v>
      </c>
      <c r="D13" s="15">
        <v>2</v>
      </c>
      <c r="F13" s="27">
        <f>SUM(A13:D13)</f>
        <v>22</v>
      </c>
      <c r="G13" s="18">
        <v>0</v>
      </c>
      <c r="H13">
        <f>F13+G13</f>
        <v>22</v>
      </c>
    </row>
    <row r="14" spans="1:4" ht="12.75">
      <c r="A14" s="13">
        <f>A13/$F13</f>
        <v>0.045454545454545456</v>
      </c>
      <c r="B14" s="13">
        <f>B13/$F13</f>
        <v>0.6363636363636364</v>
      </c>
      <c r="C14" s="13">
        <f>C13/$F13</f>
        <v>0.22727272727272727</v>
      </c>
      <c r="D14" s="13">
        <f>D13/$F13</f>
        <v>0.09090909090909091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1</v>
      </c>
      <c r="B17" s="15">
        <v>10</v>
      </c>
      <c r="C17" s="15">
        <v>6</v>
      </c>
      <c r="D17" s="15">
        <v>2</v>
      </c>
      <c r="F17" s="27">
        <f>SUM(A17:D17)</f>
        <v>19</v>
      </c>
      <c r="G17" s="18">
        <v>3</v>
      </c>
      <c r="H17">
        <f>F17+G17</f>
        <v>22</v>
      </c>
    </row>
    <row r="18" spans="1:4" ht="12.75">
      <c r="A18" s="13">
        <f>A17/$F17</f>
        <v>0.05263157894736842</v>
      </c>
      <c r="B18" s="13">
        <f>B17/$F17</f>
        <v>0.5263157894736842</v>
      </c>
      <c r="C18" s="13">
        <f>C17/$F17</f>
        <v>0.3157894736842105</v>
      </c>
      <c r="D18" s="13">
        <f>D17/$F17</f>
        <v>0.10526315789473684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2</v>
      </c>
      <c r="B21" s="15">
        <v>13</v>
      </c>
      <c r="C21" s="15">
        <v>5</v>
      </c>
      <c r="D21" s="15">
        <v>2</v>
      </c>
      <c r="F21" s="27">
        <f>SUM(A21:D21)</f>
        <v>22</v>
      </c>
      <c r="G21" s="18">
        <v>0</v>
      </c>
      <c r="H21">
        <f>F21+G21</f>
        <v>22</v>
      </c>
    </row>
    <row r="22" spans="1:4" ht="12.75">
      <c r="A22" s="13">
        <f>A21/$F21</f>
        <v>0.09090909090909091</v>
      </c>
      <c r="B22" s="13">
        <f>B21/$F21</f>
        <v>0.5909090909090909</v>
      </c>
      <c r="C22" s="13">
        <f>C21/$F21</f>
        <v>0.22727272727272727</v>
      </c>
      <c r="D22" s="13">
        <f>D21/$F21</f>
        <v>0.09090909090909091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6</v>
      </c>
      <c r="B25" s="15">
        <v>15</v>
      </c>
      <c r="C25" s="15">
        <v>1</v>
      </c>
      <c r="D25" s="15">
        <v>0</v>
      </c>
      <c r="F25" s="27">
        <f>SUM(A25:D25)</f>
        <v>22</v>
      </c>
      <c r="G25" s="18">
        <v>0</v>
      </c>
      <c r="H25">
        <f>F25+G25</f>
        <v>22</v>
      </c>
    </row>
    <row r="26" spans="1:4" ht="12.75">
      <c r="A26" s="13">
        <f>A25/$F25</f>
        <v>0.2727272727272727</v>
      </c>
      <c r="B26" s="13">
        <f>B25/$F25</f>
        <v>0.6818181818181818</v>
      </c>
      <c r="C26" s="13">
        <f>C25/$F25</f>
        <v>0.045454545454545456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3</v>
      </c>
      <c r="B29" s="15">
        <v>10</v>
      </c>
      <c r="C29" s="15">
        <v>5</v>
      </c>
      <c r="D29" s="15">
        <v>2</v>
      </c>
      <c r="F29" s="27">
        <f>SUM(A29:D29)</f>
        <v>20</v>
      </c>
      <c r="G29" s="18">
        <v>2</v>
      </c>
      <c r="H29">
        <f>F29+G29</f>
        <v>22</v>
      </c>
    </row>
    <row r="30" spans="1:4" ht="12.75">
      <c r="A30" s="13">
        <f>A29/$F29</f>
        <v>0.15</v>
      </c>
      <c r="B30" s="13">
        <f>B29/$F29</f>
        <v>0.5</v>
      </c>
      <c r="C30" s="13">
        <f>C29/$F29</f>
        <v>0.25</v>
      </c>
      <c r="D30" s="13">
        <f>D29/$F29</f>
        <v>0.1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3</v>
      </c>
      <c r="B33" s="15">
        <v>14</v>
      </c>
      <c r="C33" s="15">
        <v>4</v>
      </c>
      <c r="D33" s="15">
        <v>0</v>
      </c>
      <c r="F33" s="27">
        <f>SUM(A33:D33)</f>
        <v>21</v>
      </c>
      <c r="G33" s="18">
        <v>1</v>
      </c>
      <c r="H33">
        <f>F33+G33</f>
        <v>22</v>
      </c>
    </row>
    <row r="34" spans="1:4" ht="12.75">
      <c r="A34" s="13">
        <f>A33/$F33</f>
        <v>0.14285714285714285</v>
      </c>
      <c r="B34" s="13">
        <f>B33/$F33</f>
        <v>0.6666666666666666</v>
      </c>
      <c r="C34" s="13">
        <f>C33/$F33</f>
        <v>0.19047619047619047</v>
      </c>
      <c r="D34" s="13">
        <f>D33/$F33</f>
        <v>0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4</v>
      </c>
      <c r="B37" s="15">
        <v>15</v>
      </c>
      <c r="C37" s="15">
        <v>2</v>
      </c>
      <c r="D37" s="15">
        <v>1</v>
      </c>
      <c r="F37" s="27">
        <f>SUM(A37:D37)</f>
        <v>22</v>
      </c>
      <c r="G37" s="18">
        <v>0</v>
      </c>
      <c r="H37">
        <f>F37+G37</f>
        <v>22</v>
      </c>
    </row>
    <row r="38" spans="1:4" ht="12.75">
      <c r="A38" s="13">
        <f>A37/$F37</f>
        <v>0.18181818181818182</v>
      </c>
      <c r="B38" s="13">
        <f>B37/$F37</f>
        <v>0.6818181818181818</v>
      </c>
      <c r="C38" s="13">
        <f>C37/$F37</f>
        <v>0.09090909090909091</v>
      </c>
      <c r="D38" s="13">
        <f>D37/$F37</f>
        <v>0.045454545454545456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4</v>
      </c>
      <c r="B41" s="15">
        <v>14</v>
      </c>
      <c r="C41" s="15">
        <v>3</v>
      </c>
      <c r="D41" s="15">
        <v>1</v>
      </c>
      <c r="F41" s="27">
        <f>SUM(A41:D41)</f>
        <v>22</v>
      </c>
      <c r="G41" s="18">
        <v>0</v>
      </c>
      <c r="H41">
        <f>F41+G41</f>
        <v>22</v>
      </c>
    </row>
    <row r="42" spans="1:4" ht="12.75">
      <c r="A42" s="13">
        <f>A41/$F41</f>
        <v>0.18181818181818182</v>
      </c>
      <c r="B42" s="13">
        <f>B41/$F41</f>
        <v>0.6363636363636364</v>
      </c>
      <c r="C42" s="13">
        <f>C41/$F41</f>
        <v>0.13636363636363635</v>
      </c>
      <c r="D42" s="13">
        <f>D41/$F41</f>
        <v>0.045454545454545456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3</v>
      </c>
      <c r="B45" s="15">
        <v>10</v>
      </c>
      <c r="C45" s="15">
        <v>5</v>
      </c>
      <c r="D45" s="15">
        <v>0</v>
      </c>
      <c r="F45" s="27">
        <f>SUM(A45:D45)</f>
        <v>18</v>
      </c>
      <c r="G45" s="18">
        <v>4</v>
      </c>
      <c r="H45">
        <f>F45+G45</f>
        <v>22</v>
      </c>
    </row>
    <row r="46" spans="1:4" ht="12.75">
      <c r="A46" s="13">
        <f>A45/$F45</f>
        <v>0.16666666666666666</v>
      </c>
      <c r="B46" s="13">
        <f>B45/$F45</f>
        <v>0.5555555555555556</v>
      </c>
      <c r="C46" s="13">
        <f>C45/$F45</f>
        <v>0.2777777777777778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3</v>
      </c>
      <c r="B49" s="15">
        <v>12</v>
      </c>
      <c r="C49" s="15">
        <v>0</v>
      </c>
      <c r="D49" s="15">
        <v>0</v>
      </c>
      <c r="F49" s="27">
        <f>SUM(A49:D49)</f>
        <v>15</v>
      </c>
      <c r="G49" s="18">
        <v>7</v>
      </c>
      <c r="H49">
        <f>F49+G49</f>
        <v>22</v>
      </c>
    </row>
    <row r="50" spans="1:4" ht="12.75">
      <c r="A50" s="13">
        <f>A49/$F49</f>
        <v>0.2</v>
      </c>
      <c r="B50" s="13">
        <f>B49/$F49</f>
        <v>0.8</v>
      </c>
      <c r="C50" s="13">
        <f>C49/$F49</f>
        <v>0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4</v>
      </c>
      <c r="B53" s="15">
        <v>10</v>
      </c>
      <c r="C53" s="15">
        <v>5</v>
      </c>
      <c r="D53" s="15">
        <v>0</v>
      </c>
      <c r="F53" s="27">
        <f>SUM(A53:D53)</f>
        <v>19</v>
      </c>
      <c r="G53" s="18">
        <v>3</v>
      </c>
      <c r="H53">
        <f>F53+G53</f>
        <v>22</v>
      </c>
    </row>
    <row r="54" spans="1:4" ht="12.75">
      <c r="A54" s="13">
        <f>A53/$F53</f>
        <v>0.21052631578947367</v>
      </c>
      <c r="B54" s="13">
        <f>B53/$F53</f>
        <v>0.5263157894736842</v>
      </c>
      <c r="C54" s="13">
        <f>C53/$F53</f>
        <v>0.2631578947368421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9</v>
      </c>
      <c r="B57" s="15">
        <v>7</v>
      </c>
      <c r="C57" s="15">
        <v>3</v>
      </c>
      <c r="D57" s="15">
        <v>0</v>
      </c>
      <c r="E57" s="19">
        <v>3</v>
      </c>
      <c r="F57" s="27">
        <f>SUM(A57:E57)</f>
        <v>22</v>
      </c>
    </row>
    <row r="58" spans="1:5" ht="12.75">
      <c r="A58" s="13">
        <f>A57/$F57</f>
        <v>0.4090909090909091</v>
      </c>
      <c r="B58" s="13">
        <f>B57/$F57</f>
        <v>0.3181818181818182</v>
      </c>
      <c r="C58" s="13">
        <f>C57/$F57</f>
        <v>0.13636363636363635</v>
      </c>
      <c r="D58" s="13">
        <f>D57/$F57</f>
        <v>0</v>
      </c>
      <c r="E58" s="20">
        <f>E57/$F57</f>
        <v>0.13636363636363635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7</v>
      </c>
      <c r="B61" s="15">
        <v>15</v>
      </c>
      <c r="C61" s="15">
        <v>0</v>
      </c>
      <c r="D61" s="15">
        <v>0</v>
      </c>
      <c r="E61" s="19">
        <v>0</v>
      </c>
      <c r="F61" s="27">
        <f>SUM(A61:E61)</f>
        <v>22</v>
      </c>
    </row>
    <row r="62" spans="1:5" ht="12.75">
      <c r="A62" s="13">
        <f>A61/$F61</f>
        <v>0.3181818181818182</v>
      </c>
      <c r="B62" s="13">
        <f>B61/$F61</f>
        <v>0.6818181818181818</v>
      </c>
      <c r="C62" s="13">
        <f>C61/$F61</f>
        <v>0</v>
      </c>
      <c r="D62" s="13">
        <f>D61/$F61</f>
        <v>0</v>
      </c>
      <c r="E62" s="20">
        <f>E61/$F61</f>
        <v>0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9</v>
      </c>
      <c r="B65" s="15">
        <v>9</v>
      </c>
      <c r="C65" s="15">
        <v>3</v>
      </c>
      <c r="D65" s="15">
        <v>0</v>
      </c>
      <c r="E65" s="19">
        <v>1</v>
      </c>
      <c r="F65" s="27">
        <f>SUM(A65:E65)</f>
        <v>22</v>
      </c>
    </row>
    <row r="66" spans="1:5" ht="12.75">
      <c r="A66" s="13">
        <f>A65/$F65</f>
        <v>0.4090909090909091</v>
      </c>
      <c r="B66" s="13">
        <f>B65/$F65</f>
        <v>0.4090909090909091</v>
      </c>
      <c r="C66" s="13">
        <f>C65/$F65</f>
        <v>0.13636363636363635</v>
      </c>
      <c r="D66" s="13">
        <f>D65/$F65</f>
        <v>0</v>
      </c>
      <c r="E66" s="20">
        <f>E65/$F65</f>
        <v>0.045454545454545456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4</v>
      </c>
      <c r="B69" s="15">
        <v>13</v>
      </c>
      <c r="C69" s="15">
        <v>1</v>
      </c>
      <c r="D69" s="15">
        <v>1</v>
      </c>
      <c r="E69" s="19">
        <v>3</v>
      </c>
      <c r="F69" s="27">
        <f>SUM(A69:E69)</f>
        <v>22</v>
      </c>
    </row>
    <row r="70" spans="1:5" ht="12.75">
      <c r="A70" s="13">
        <f>A69/$F69</f>
        <v>0.18181818181818182</v>
      </c>
      <c r="B70" s="13">
        <f>B69/$F69</f>
        <v>0.5909090909090909</v>
      </c>
      <c r="C70" s="13">
        <f>C69/$F69</f>
        <v>0.045454545454545456</v>
      </c>
      <c r="D70" s="13">
        <f>D69/$F69</f>
        <v>0.045454545454545456</v>
      </c>
      <c r="E70" s="20">
        <f>E69/$F69</f>
        <v>0.13636363636363635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11</v>
      </c>
      <c r="B73" s="15">
        <v>10</v>
      </c>
      <c r="C73" s="15">
        <v>0</v>
      </c>
      <c r="D73" s="15">
        <v>0</v>
      </c>
      <c r="E73" s="19">
        <v>1</v>
      </c>
      <c r="F73" s="27">
        <f>SUM(A73:E73)</f>
        <v>22</v>
      </c>
    </row>
    <row r="74" spans="1:5" ht="12.75">
      <c r="A74" s="13">
        <f>A73/$F73</f>
        <v>0.5</v>
      </c>
      <c r="B74" s="13">
        <f>B73/$F73</f>
        <v>0.45454545454545453</v>
      </c>
      <c r="C74" s="13">
        <f>C73/$F73</f>
        <v>0</v>
      </c>
      <c r="D74" s="13">
        <f>D73/$F73</f>
        <v>0</v>
      </c>
      <c r="E74" s="20">
        <f>E73/$F73</f>
        <v>0.045454545454545456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9</v>
      </c>
      <c r="B77" s="15">
        <v>9</v>
      </c>
      <c r="C77" s="15">
        <v>1</v>
      </c>
      <c r="D77" s="15">
        <v>1</v>
      </c>
      <c r="E77" s="19">
        <v>2</v>
      </c>
      <c r="F77" s="27">
        <f>SUM(A77:E77)</f>
        <v>22</v>
      </c>
    </row>
    <row r="78" spans="1:5" ht="12.75">
      <c r="A78" s="13">
        <f>A77/$F77</f>
        <v>0.4090909090909091</v>
      </c>
      <c r="B78" s="13">
        <f>B77/$F77</f>
        <v>0.4090909090909091</v>
      </c>
      <c r="C78" s="13">
        <f>C77/$F77</f>
        <v>0.045454545454545456</v>
      </c>
      <c r="D78" s="13">
        <f>D77/$F77</f>
        <v>0.045454545454545456</v>
      </c>
      <c r="E78" s="20">
        <f>E77/$F77</f>
        <v>0.09090909090909091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2</v>
      </c>
      <c r="B81" s="15">
        <v>16</v>
      </c>
      <c r="C81" s="15">
        <v>1</v>
      </c>
      <c r="D81" s="15">
        <v>0</v>
      </c>
      <c r="F81" s="27">
        <f>SUM(A81:D81)</f>
        <v>19</v>
      </c>
      <c r="G81" s="18">
        <v>3</v>
      </c>
      <c r="H81">
        <f>F81+G81</f>
        <v>22</v>
      </c>
    </row>
    <row r="82" spans="1:4" ht="12.75">
      <c r="A82" s="13">
        <f>A81/$F81</f>
        <v>0.10526315789473684</v>
      </c>
      <c r="B82" s="13">
        <f>B81/$F81</f>
        <v>0.8421052631578947</v>
      </c>
      <c r="C82" s="13">
        <f>C81/$F81</f>
        <v>0.05263157894736842</v>
      </c>
      <c r="D82" s="13">
        <f>D81/$F81</f>
        <v>0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38">
      <selection activeCell="K72" sqref="K72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7.00390625" style="18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37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14</v>
      </c>
      <c r="B5" s="15">
        <v>24</v>
      </c>
      <c r="C5" s="15">
        <v>6</v>
      </c>
      <c r="D5" s="15">
        <v>1</v>
      </c>
      <c r="F5" s="27">
        <f>SUM(A5:D5)</f>
        <v>45</v>
      </c>
      <c r="G5" s="18">
        <v>0</v>
      </c>
      <c r="H5">
        <f>F5+G5</f>
        <v>45</v>
      </c>
    </row>
    <row r="6" spans="1:4" ht="12.75">
      <c r="A6" s="13">
        <f>A5/$F5</f>
        <v>0.3111111111111111</v>
      </c>
      <c r="B6" s="13">
        <f>B5/$F5</f>
        <v>0.5333333333333333</v>
      </c>
      <c r="C6" s="13">
        <f>C5/$F5</f>
        <v>0.13333333333333333</v>
      </c>
      <c r="D6" s="13">
        <f>D5/$F5</f>
        <v>0.022222222222222223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35</v>
      </c>
      <c r="B9" s="15">
        <v>2</v>
      </c>
      <c r="C9" s="15">
        <v>7</v>
      </c>
      <c r="F9" s="27">
        <f>SUM(A9:D9)</f>
        <v>44</v>
      </c>
      <c r="G9" s="18">
        <v>1</v>
      </c>
      <c r="H9">
        <f>F9+G9</f>
        <v>45</v>
      </c>
    </row>
    <row r="10" spans="1:3" ht="12.75">
      <c r="A10" s="13">
        <f>A9/$F9</f>
        <v>0.7954545454545454</v>
      </c>
      <c r="B10" s="13">
        <f>B9/$F9</f>
        <v>0.045454545454545456</v>
      </c>
      <c r="C10" s="13">
        <f>C9/$F9</f>
        <v>0.1590909090909091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2</v>
      </c>
      <c r="B13" s="15">
        <v>18</v>
      </c>
      <c r="C13" s="15">
        <v>14</v>
      </c>
      <c r="D13" s="15">
        <v>7</v>
      </c>
      <c r="E13" s="24"/>
      <c r="F13" s="27">
        <f>SUM(A13:E13)</f>
        <v>41</v>
      </c>
      <c r="G13" s="18">
        <v>4</v>
      </c>
      <c r="H13">
        <f>F13+G13</f>
        <v>45</v>
      </c>
    </row>
    <row r="14" spans="1:4" ht="12.75">
      <c r="A14" s="13">
        <f>A13/$F13</f>
        <v>0.04878048780487805</v>
      </c>
      <c r="B14" s="13">
        <f>B13/$F13</f>
        <v>0.43902439024390244</v>
      </c>
      <c r="C14" s="13">
        <f>C13/$F13</f>
        <v>0.34146341463414637</v>
      </c>
      <c r="D14" s="13">
        <f>D13/$F13</f>
        <v>0.17073170731707318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3</v>
      </c>
      <c r="B17" s="15">
        <v>21</v>
      </c>
      <c r="C17" s="15">
        <v>15</v>
      </c>
      <c r="D17" s="15">
        <v>5</v>
      </c>
      <c r="F17" s="27">
        <f>SUM(A17:D17)</f>
        <v>44</v>
      </c>
      <c r="G17" s="18">
        <v>1</v>
      </c>
      <c r="H17">
        <f>F17+G17</f>
        <v>45</v>
      </c>
    </row>
    <row r="18" spans="1:4" ht="12.75">
      <c r="A18" s="13">
        <f>A17/$F17</f>
        <v>0.06818181818181818</v>
      </c>
      <c r="B18" s="13">
        <f>B17/$F17</f>
        <v>0.4772727272727273</v>
      </c>
      <c r="C18" s="13">
        <f>C17/$F17</f>
        <v>0.3409090909090909</v>
      </c>
      <c r="D18" s="13">
        <f>D17/$F17</f>
        <v>0.11363636363636363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6</v>
      </c>
      <c r="B21" s="15">
        <v>26</v>
      </c>
      <c r="C21" s="15">
        <v>9</v>
      </c>
      <c r="D21" s="15">
        <v>1</v>
      </c>
      <c r="F21" s="27">
        <f>SUM(A21:D21)</f>
        <v>42</v>
      </c>
      <c r="G21" s="18">
        <v>3</v>
      </c>
      <c r="H21">
        <f>F21+G21</f>
        <v>45</v>
      </c>
    </row>
    <row r="22" spans="1:4" ht="12.75">
      <c r="A22" s="13">
        <f>A21/$F21</f>
        <v>0.14285714285714285</v>
      </c>
      <c r="B22" s="13">
        <f>B21/$F21</f>
        <v>0.6190476190476191</v>
      </c>
      <c r="C22" s="13">
        <f>C21/$F21</f>
        <v>0.21428571428571427</v>
      </c>
      <c r="D22" s="13">
        <f>D21/$F21</f>
        <v>0.023809523809523808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14</v>
      </c>
      <c r="B25" s="15">
        <v>28</v>
      </c>
      <c r="C25" s="15">
        <v>3</v>
      </c>
      <c r="D25" s="15">
        <v>0</v>
      </c>
      <c r="F25" s="27">
        <f>SUM(A25:D25)</f>
        <v>45</v>
      </c>
      <c r="G25" s="18">
        <v>0</v>
      </c>
      <c r="H25">
        <f>F25+G25</f>
        <v>45</v>
      </c>
    </row>
    <row r="26" spans="1:4" ht="12.75">
      <c r="A26" s="13">
        <f>A25/$F25</f>
        <v>0.3111111111111111</v>
      </c>
      <c r="B26" s="13">
        <f>B25/$F25</f>
        <v>0.6222222222222222</v>
      </c>
      <c r="C26" s="13">
        <f>C25/$F25</f>
        <v>0.06666666666666667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5</v>
      </c>
      <c r="B29" s="15">
        <v>26</v>
      </c>
      <c r="C29" s="15">
        <v>11</v>
      </c>
      <c r="D29" s="15">
        <v>2</v>
      </c>
      <c r="F29" s="27">
        <f>SUM(A29:D29)</f>
        <v>44</v>
      </c>
      <c r="G29" s="18">
        <v>1</v>
      </c>
      <c r="H29">
        <f>F29+G29</f>
        <v>45</v>
      </c>
    </row>
    <row r="30" spans="1:4" ht="12.75">
      <c r="A30" s="13">
        <f>A29/$F29</f>
        <v>0.11363636363636363</v>
      </c>
      <c r="B30" s="13">
        <f>B29/$F29</f>
        <v>0.5909090909090909</v>
      </c>
      <c r="C30" s="13">
        <f>C29/$F29</f>
        <v>0.25</v>
      </c>
      <c r="D30" s="13">
        <f>D29/$F29</f>
        <v>0.045454545454545456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6</v>
      </c>
      <c r="B33" s="15">
        <v>25</v>
      </c>
      <c r="C33" s="15">
        <v>12</v>
      </c>
      <c r="D33" s="15">
        <v>1</v>
      </c>
      <c r="F33" s="27">
        <f>SUM(A33:D33)</f>
        <v>44</v>
      </c>
      <c r="G33" s="18">
        <v>1</v>
      </c>
      <c r="H33">
        <f>F33+G33</f>
        <v>45</v>
      </c>
    </row>
    <row r="34" spans="1:4" ht="12.75">
      <c r="A34" s="13">
        <f>A33/$F33</f>
        <v>0.13636363636363635</v>
      </c>
      <c r="B34" s="13">
        <f>B33/$F33</f>
        <v>0.5681818181818182</v>
      </c>
      <c r="C34" s="13">
        <f>C33/$F33</f>
        <v>0.2727272727272727</v>
      </c>
      <c r="D34" s="13">
        <f>D33/$F33</f>
        <v>0.022727272727272728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6</v>
      </c>
      <c r="B37" s="15">
        <v>24</v>
      </c>
      <c r="C37" s="15">
        <v>11</v>
      </c>
      <c r="D37" s="15">
        <v>3</v>
      </c>
      <c r="F37" s="27">
        <f>SUM(A37:D37)</f>
        <v>44</v>
      </c>
      <c r="G37" s="18">
        <v>1</v>
      </c>
      <c r="H37">
        <f>F37+G37</f>
        <v>45</v>
      </c>
    </row>
    <row r="38" spans="1:4" ht="12.75">
      <c r="A38" s="13">
        <f>A37/$F37</f>
        <v>0.13636363636363635</v>
      </c>
      <c r="B38" s="13">
        <f>B37/$F37</f>
        <v>0.5454545454545454</v>
      </c>
      <c r="C38" s="13">
        <f>C37/$F37</f>
        <v>0.25</v>
      </c>
      <c r="D38" s="13">
        <f>D37/$F37</f>
        <v>0.06818181818181818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4</v>
      </c>
      <c r="B41" s="15">
        <v>29</v>
      </c>
      <c r="C41" s="15">
        <v>8</v>
      </c>
      <c r="D41" s="15">
        <v>3</v>
      </c>
      <c r="F41" s="27">
        <f>SUM(A41:D41)</f>
        <v>44</v>
      </c>
      <c r="G41" s="18">
        <v>1</v>
      </c>
      <c r="H41">
        <f>F41+G41</f>
        <v>45</v>
      </c>
    </row>
    <row r="42" spans="1:4" ht="12.75">
      <c r="A42" s="13">
        <f>A41/$F41</f>
        <v>0.09090909090909091</v>
      </c>
      <c r="B42" s="13">
        <f>B41/$F41</f>
        <v>0.6590909090909091</v>
      </c>
      <c r="C42" s="13">
        <f>C41/$F41</f>
        <v>0.18181818181818182</v>
      </c>
      <c r="D42" s="13">
        <f>D41/$F41</f>
        <v>0.06818181818181818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6</v>
      </c>
      <c r="B45" s="15">
        <v>20</v>
      </c>
      <c r="C45" s="15">
        <v>7</v>
      </c>
      <c r="D45" s="15">
        <v>1</v>
      </c>
      <c r="F45" s="27">
        <f>SUM(A45:D45)</f>
        <v>34</v>
      </c>
      <c r="G45" s="18">
        <v>11</v>
      </c>
      <c r="H45">
        <f>F45+G45</f>
        <v>45</v>
      </c>
    </row>
    <row r="46" spans="1:4" ht="12.75">
      <c r="A46" s="13">
        <f>A45/$F45</f>
        <v>0.17647058823529413</v>
      </c>
      <c r="B46" s="13">
        <f>B45/$F45</f>
        <v>0.5882352941176471</v>
      </c>
      <c r="C46" s="13">
        <f>C45/$F45</f>
        <v>0.20588235294117646</v>
      </c>
      <c r="D46" s="13">
        <f>D45/$F45</f>
        <v>0.029411764705882353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9</v>
      </c>
      <c r="B49" s="15">
        <v>22</v>
      </c>
      <c r="C49" s="15">
        <v>3</v>
      </c>
      <c r="D49" s="15">
        <v>0</v>
      </c>
      <c r="F49" s="27">
        <f>SUM(A49:D49)</f>
        <v>34</v>
      </c>
      <c r="G49" s="18">
        <v>11</v>
      </c>
      <c r="H49">
        <f>F49+G49</f>
        <v>45</v>
      </c>
    </row>
    <row r="50" spans="1:4" ht="12.75">
      <c r="A50" s="13">
        <f>A49/$F49</f>
        <v>0.2647058823529412</v>
      </c>
      <c r="B50" s="13">
        <f>B49/$F49</f>
        <v>0.6470588235294118</v>
      </c>
      <c r="C50" s="13">
        <f>C49/$F49</f>
        <v>0.08823529411764706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1</v>
      </c>
      <c r="B53" s="15">
        <v>28</v>
      </c>
      <c r="C53" s="15">
        <v>3</v>
      </c>
      <c r="D53" s="15">
        <v>0</v>
      </c>
      <c r="F53" s="27">
        <f>SUM(A53:D53)</f>
        <v>32</v>
      </c>
      <c r="G53" s="18">
        <v>13</v>
      </c>
      <c r="H53">
        <f>F53+G53</f>
        <v>45</v>
      </c>
    </row>
    <row r="54" spans="1:4" ht="12.75">
      <c r="A54" s="13">
        <f>A53/$F53</f>
        <v>0.03125</v>
      </c>
      <c r="B54" s="13">
        <f>B53/$F53</f>
        <v>0.875</v>
      </c>
      <c r="C54" s="13">
        <f>C53/$F53</f>
        <v>0.09375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17</v>
      </c>
      <c r="B57" s="15">
        <v>23</v>
      </c>
      <c r="C57" s="15">
        <v>3</v>
      </c>
      <c r="D57" s="15">
        <v>1</v>
      </c>
      <c r="E57" s="19">
        <v>1</v>
      </c>
      <c r="F57" s="27">
        <f>SUM(A57:E57)</f>
        <v>45</v>
      </c>
    </row>
    <row r="58" spans="1:5" ht="12.75">
      <c r="A58" s="13">
        <f>A57/$F57</f>
        <v>0.37777777777777777</v>
      </c>
      <c r="B58" s="13">
        <f>B57/$F57</f>
        <v>0.5111111111111111</v>
      </c>
      <c r="C58" s="13">
        <f>C57/$F57</f>
        <v>0.06666666666666667</v>
      </c>
      <c r="D58" s="13">
        <f>D57/$F57</f>
        <v>0.022222222222222223</v>
      </c>
      <c r="E58" s="20">
        <f>E57/$F57</f>
        <v>0.022222222222222223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24</v>
      </c>
      <c r="B61" s="15">
        <v>16</v>
      </c>
      <c r="C61" s="15">
        <v>5</v>
      </c>
      <c r="D61" s="15">
        <v>0</v>
      </c>
      <c r="E61" s="19">
        <v>0</v>
      </c>
      <c r="F61" s="27">
        <f>SUM(A61:E61)</f>
        <v>45</v>
      </c>
    </row>
    <row r="62" spans="1:5" ht="12.75">
      <c r="A62" s="13">
        <f>A61/$F61</f>
        <v>0.5333333333333333</v>
      </c>
      <c r="B62" s="13">
        <f>B61/$F61</f>
        <v>0.35555555555555557</v>
      </c>
      <c r="C62" s="13">
        <f>C61/$F61</f>
        <v>0.1111111111111111</v>
      </c>
      <c r="D62" s="13">
        <f>D61/$F61</f>
        <v>0</v>
      </c>
      <c r="E62" s="20">
        <f>E61/$F61</f>
        <v>0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18</v>
      </c>
      <c r="B65" s="15">
        <v>12</v>
      </c>
      <c r="C65" s="15">
        <v>6</v>
      </c>
      <c r="D65" s="15">
        <v>2</v>
      </c>
      <c r="E65" s="19">
        <v>7</v>
      </c>
      <c r="F65" s="27">
        <f>SUM(A65:E65)</f>
        <v>45</v>
      </c>
    </row>
    <row r="66" spans="1:5" ht="12.75">
      <c r="A66" s="13">
        <f>A65/$F65</f>
        <v>0.4</v>
      </c>
      <c r="B66" s="13">
        <f>B65/$F65</f>
        <v>0.26666666666666666</v>
      </c>
      <c r="C66" s="13">
        <f>C65/$F65</f>
        <v>0.13333333333333333</v>
      </c>
      <c r="D66" s="13">
        <f>D65/$F65</f>
        <v>0.044444444444444446</v>
      </c>
      <c r="E66" s="20">
        <f>E65/$F65</f>
        <v>0.15555555555555556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12</v>
      </c>
      <c r="B69" s="15">
        <v>24</v>
      </c>
      <c r="C69" s="15">
        <v>6</v>
      </c>
      <c r="D69" s="15">
        <v>2</v>
      </c>
      <c r="E69" s="19">
        <v>1</v>
      </c>
      <c r="F69" s="27">
        <f>SUM(A69:E69)</f>
        <v>45</v>
      </c>
    </row>
    <row r="70" spans="1:5" ht="12.75">
      <c r="A70" s="13">
        <f>A69/$F69</f>
        <v>0.26666666666666666</v>
      </c>
      <c r="B70" s="13">
        <f>B69/$F69</f>
        <v>0.5333333333333333</v>
      </c>
      <c r="C70" s="13">
        <f>C69/$F69</f>
        <v>0.13333333333333333</v>
      </c>
      <c r="D70" s="13">
        <f>D69/$F69</f>
        <v>0.044444444444444446</v>
      </c>
      <c r="E70" s="20">
        <f>E69/$F69</f>
        <v>0.022222222222222223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18</v>
      </c>
      <c r="B73" s="15">
        <v>23</v>
      </c>
      <c r="C73" s="15">
        <v>3</v>
      </c>
      <c r="D73" s="15">
        <v>1</v>
      </c>
      <c r="E73" s="19">
        <v>0</v>
      </c>
      <c r="F73" s="27">
        <f>SUM(A73:E73)</f>
        <v>45</v>
      </c>
    </row>
    <row r="74" spans="1:5" ht="12.75">
      <c r="A74" s="13">
        <f>A73/$F73</f>
        <v>0.4</v>
      </c>
      <c r="B74" s="13">
        <f>B73/$F73</f>
        <v>0.5111111111111111</v>
      </c>
      <c r="C74" s="13">
        <f>C73/$F73</f>
        <v>0.06666666666666667</v>
      </c>
      <c r="D74" s="13">
        <f>D73/$F73</f>
        <v>0.022222222222222223</v>
      </c>
      <c r="E74" s="20">
        <f>E73/$F73</f>
        <v>0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16</v>
      </c>
      <c r="B77" s="15">
        <v>25</v>
      </c>
      <c r="C77" s="15">
        <v>4</v>
      </c>
      <c r="D77" s="15">
        <v>0</v>
      </c>
      <c r="E77" s="19">
        <v>0</v>
      </c>
      <c r="F77" s="27">
        <f>SUM(A77:E77)</f>
        <v>45</v>
      </c>
    </row>
    <row r="78" spans="1:5" ht="12.75">
      <c r="A78" s="13">
        <f>A77/$F77</f>
        <v>0.35555555555555557</v>
      </c>
      <c r="B78" s="13">
        <f>B77/$F77</f>
        <v>0.5555555555555556</v>
      </c>
      <c r="C78" s="13">
        <f>C77/$F77</f>
        <v>0.08888888888888889</v>
      </c>
      <c r="D78" s="13">
        <f>D77/$F77</f>
        <v>0</v>
      </c>
      <c r="E78" s="20">
        <f>E77/$F77</f>
        <v>0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6</v>
      </c>
      <c r="B81" s="15">
        <v>24</v>
      </c>
      <c r="C81" s="15">
        <v>7</v>
      </c>
      <c r="D81" s="15">
        <v>2</v>
      </c>
      <c r="F81" s="27">
        <f>SUM(A81:D81)</f>
        <v>39</v>
      </c>
      <c r="G81" s="18">
        <v>6</v>
      </c>
      <c r="H81">
        <f>F81+G81</f>
        <v>45</v>
      </c>
    </row>
    <row r="82" spans="1:4" ht="12.75">
      <c r="A82" s="13">
        <f>A81/$F81</f>
        <v>0.15384615384615385</v>
      </c>
      <c r="B82" s="13">
        <f>B81/$F81</f>
        <v>0.6153846153846154</v>
      </c>
      <c r="C82" s="13">
        <f>C81/$F81</f>
        <v>0.1794871794871795</v>
      </c>
      <c r="D82" s="13">
        <f>D81/$F81</f>
        <v>0.05128205128205128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40">
      <selection activeCell="F85" sqref="F85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00390625" style="0" customWidth="1"/>
    <col min="7" max="7" width="10.7109375" style="18" bestFit="1" customWidth="1"/>
  </cols>
  <sheetData>
    <row r="1" spans="1:5" ht="23.25">
      <c r="A1" s="4" t="s">
        <v>88</v>
      </c>
      <c r="C1" s="2" t="s">
        <v>28</v>
      </c>
      <c r="D1" s="5"/>
      <c r="E1" s="11" t="s">
        <v>38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16</v>
      </c>
      <c r="B5" s="15">
        <v>32</v>
      </c>
      <c r="C5" s="15">
        <v>3</v>
      </c>
      <c r="D5" s="15">
        <v>0</v>
      </c>
      <c r="F5" s="3">
        <f>SUM(A5:D5)</f>
        <v>51</v>
      </c>
      <c r="G5" s="18">
        <v>0</v>
      </c>
      <c r="H5">
        <f>F5+G5</f>
        <v>51</v>
      </c>
    </row>
    <row r="6" spans="1:4" ht="12.75">
      <c r="A6" s="13">
        <f>A5/$F5</f>
        <v>0.3137254901960784</v>
      </c>
      <c r="B6" s="13">
        <f>B5/$F5</f>
        <v>0.6274509803921569</v>
      </c>
      <c r="C6" s="13">
        <f>C5/$F5</f>
        <v>0.058823529411764705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28</v>
      </c>
      <c r="B9" s="15">
        <v>7</v>
      </c>
      <c r="C9" s="15">
        <v>15</v>
      </c>
      <c r="F9" s="3">
        <f>SUM(A9:D9)</f>
        <v>50</v>
      </c>
      <c r="G9" s="18">
        <v>1</v>
      </c>
      <c r="H9">
        <f>F9+G9</f>
        <v>51</v>
      </c>
    </row>
    <row r="10" spans="1:3" ht="12.75">
      <c r="A10" s="13">
        <f>A9/$F9</f>
        <v>0.56</v>
      </c>
      <c r="B10" s="13">
        <f>B9/$F9</f>
        <v>0.14</v>
      </c>
      <c r="C10" s="13">
        <f>C9/$F9</f>
        <v>0.3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2</v>
      </c>
      <c r="B13" s="15">
        <v>31</v>
      </c>
      <c r="C13" s="15">
        <v>15</v>
      </c>
      <c r="D13" s="15">
        <v>2</v>
      </c>
      <c r="F13" s="3">
        <f>SUM(A13:D13)</f>
        <v>50</v>
      </c>
      <c r="G13" s="18">
        <v>1</v>
      </c>
      <c r="H13">
        <f>F13+G13</f>
        <v>51</v>
      </c>
    </row>
    <row r="14" spans="1:4" ht="12.75">
      <c r="A14" s="13">
        <f>A13/$F13</f>
        <v>0.04</v>
      </c>
      <c r="B14" s="13">
        <f>B13/$F13</f>
        <v>0.62</v>
      </c>
      <c r="C14" s="13">
        <f>C13/$F13</f>
        <v>0.3</v>
      </c>
      <c r="D14" s="13">
        <f>D13/$F13</f>
        <v>0.04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3</v>
      </c>
      <c r="B17" s="15">
        <v>29</v>
      </c>
      <c r="C17" s="15">
        <v>15</v>
      </c>
      <c r="D17" s="15">
        <v>3</v>
      </c>
      <c r="F17" s="3">
        <f>SUM(A17:D17)</f>
        <v>50</v>
      </c>
      <c r="G17" s="18">
        <v>1</v>
      </c>
      <c r="H17">
        <f>F17+G17</f>
        <v>51</v>
      </c>
    </row>
    <row r="18" spans="1:4" ht="12.75">
      <c r="A18" s="13">
        <f>A17/$F17</f>
        <v>0.06</v>
      </c>
      <c r="B18" s="13">
        <f>B17/$F17</f>
        <v>0.58</v>
      </c>
      <c r="C18" s="13">
        <f>C17/$F17</f>
        <v>0.3</v>
      </c>
      <c r="D18" s="13">
        <f>D17/$F17</f>
        <v>0.06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3</v>
      </c>
      <c r="B21" s="15">
        <v>34</v>
      </c>
      <c r="C21" s="15">
        <v>10</v>
      </c>
      <c r="D21" s="15">
        <v>2</v>
      </c>
      <c r="F21" s="3">
        <f>SUM(A21:D21)</f>
        <v>49</v>
      </c>
      <c r="G21" s="18">
        <v>2</v>
      </c>
      <c r="H21">
        <f>F21+G21</f>
        <v>51</v>
      </c>
    </row>
    <row r="22" spans="1:4" ht="12.75">
      <c r="A22" s="13">
        <f>A21/$F21</f>
        <v>0.061224489795918366</v>
      </c>
      <c r="B22" s="13">
        <f>B21/$F21</f>
        <v>0.6938775510204082</v>
      </c>
      <c r="C22" s="13">
        <f>C21/$F21</f>
        <v>0.20408163265306123</v>
      </c>
      <c r="D22" s="13">
        <f>D21/$F21</f>
        <v>0.04081632653061224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19</v>
      </c>
      <c r="B25" s="15">
        <v>27</v>
      </c>
      <c r="C25" s="15">
        <v>3</v>
      </c>
      <c r="D25" s="15">
        <v>0</v>
      </c>
      <c r="F25" s="3">
        <f>SUM(A25:D25)</f>
        <v>49</v>
      </c>
      <c r="G25" s="18">
        <v>2</v>
      </c>
      <c r="H25">
        <f>F25+G25</f>
        <v>51</v>
      </c>
    </row>
    <row r="26" spans="1:4" ht="12.75">
      <c r="A26" s="13">
        <f>A25/$F25</f>
        <v>0.3877551020408163</v>
      </c>
      <c r="B26" s="13">
        <f>B25/$F25</f>
        <v>0.5510204081632653</v>
      </c>
      <c r="C26" s="13">
        <f>C25/$F25</f>
        <v>0.061224489795918366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5</v>
      </c>
      <c r="B29" s="15">
        <v>28</v>
      </c>
      <c r="C29" s="15">
        <v>13</v>
      </c>
      <c r="D29" s="15">
        <v>3</v>
      </c>
      <c r="F29" s="3">
        <f>SUM(A29:D29)</f>
        <v>49</v>
      </c>
      <c r="G29" s="18">
        <v>2</v>
      </c>
      <c r="H29">
        <f>F29+G29</f>
        <v>51</v>
      </c>
    </row>
    <row r="30" spans="1:4" ht="12.75">
      <c r="A30" s="13">
        <f>A29/$F29</f>
        <v>0.10204081632653061</v>
      </c>
      <c r="B30" s="13">
        <f>B29/$F29</f>
        <v>0.5714285714285714</v>
      </c>
      <c r="C30" s="13">
        <f>C29/$F29</f>
        <v>0.2653061224489796</v>
      </c>
      <c r="D30" s="13">
        <f>D29/$F29</f>
        <v>0.061224489795918366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2</v>
      </c>
      <c r="B33" s="15">
        <v>34</v>
      </c>
      <c r="C33" s="15">
        <v>10</v>
      </c>
      <c r="D33" s="15">
        <v>4</v>
      </c>
      <c r="F33" s="3">
        <f>SUM(A33:D33)</f>
        <v>50</v>
      </c>
      <c r="G33" s="18">
        <v>1</v>
      </c>
      <c r="H33">
        <f>F33+G33</f>
        <v>51</v>
      </c>
    </row>
    <row r="34" spans="1:4" ht="12.75">
      <c r="A34" s="13">
        <f>A33/$F33</f>
        <v>0.04</v>
      </c>
      <c r="B34" s="13">
        <f>B33/$F33</f>
        <v>0.68</v>
      </c>
      <c r="C34" s="13">
        <f>C33/$F33</f>
        <v>0.2</v>
      </c>
      <c r="D34" s="13">
        <f>D33/$F33</f>
        <v>0.08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6</v>
      </c>
      <c r="B37" s="15">
        <v>26</v>
      </c>
      <c r="C37" s="15">
        <v>12</v>
      </c>
      <c r="D37" s="15">
        <v>2</v>
      </c>
      <c r="F37" s="3">
        <f>SUM(A37:D37)</f>
        <v>46</v>
      </c>
      <c r="G37" s="18">
        <v>5</v>
      </c>
      <c r="H37">
        <f>F37+G37</f>
        <v>51</v>
      </c>
    </row>
    <row r="38" spans="1:4" ht="12.75">
      <c r="A38" s="13">
        <f>A37/$F37</f>
        <v>0.13043478260869565</v>
      </c>
      <c r="B38" s="13">
        <f>B37/$F37</f>
        <v>0.5652173913043478</v>
      </c>
      <c r="C38" s="13">
        <f>C37/$F37</f>
        <v>0.2608695652173913</v>
      </c>
      <c r="D38" s="13">
        <f>D37/$F37</f>
        <v>0.043478260869565216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6</v>
      </c>
      <c r="B41" s="15">
        <v>27</v>
      </c>
      <c r="C41" s="15">
        <v>12</v>
      </c>
      <c r="D41" s="15">
        <v>4</v>
      </c>
      <c r="F41" s="3">
        <f>SUM(A41:D41)</f>
        <v>49</v>
      </c>
      <c r="G41" s="18">
        <v>2</v>
      </c>
      <c r="H41">
        <f>F41+G41</f>
        <v>51</v>
      </c>
    </row>
    <row r="42" spans="1:4" ht="12.75">
      <c r="A42" s="13">
        <f>A41/$F41</f>
        <v>0.12244897959183673</v>
      </c>
      <c r="B42" s="13">
        <f>B41/$F41</f>
        <v>0.5510204081632653</v>
      </c>
      <c r="C42" s="13">
        <f>C41/$F41</f>
        <v>0.24489795918367346</v>
      </c>
      <c r="D42" s="13">
        <f>D41/$F41</f>
        <v>0.08163265306122448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7</v>
      </c>
      <c r="B45" s="15">
        <v>26</v>
      </c>
      <c r="C45" s="15">
        <v>2</v>
      </c>
      <c r="D45" s="15">
        <v>0</v>
      </c>
      <c r="F45" s="3">
        <f>SUM(A45:D45)</f>
        <v>35</v>
      </c>
      <c r="G45" s="18">
        <v>16</v>
      </c>
      <c r="H45">
        <f>F45+G45</f>
        <v>51</v>
      </c>
    </row>
    <row r="46" spans="1:4" ht="12.75">
      <c r="A46" s="13">
        <f>A45/$F45</f>
        <v>0.2</v>
      </c>
      <c r="B46" s="13">
        <f>B45/$F45</f>
        <v>0.7428571428571429</v>
      </c>
      <c r="C46" s="13">
        <f>C45/$F45</f>
        <v>0.05714285714285714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15</v>
      </c>
      <c r="B49" s="15">
        <v>22</v>
      </c>
      <c r="C49" s="15">
        <v>7</v>
      </c>
      <c r="D49" s="15">
        <v>2</v>
      </c>
      <c r="F49" s="3">
        <f>SUM(A49:D49)</f>
        <v>46</v>
      </c>
      <c r="G49" s="18">
        <v>5</v>
      </c>
      <c r="H49">
        <f>F49+G49</f>
        <v>51</v>
      </c>
    </row>
    <row r="50" spans="1:4" ht="12.75">
      <c r="A50" s="13">
        <f>A49/$F49</f>
        <v>0.32608695652173914</v>
      </c>
      <c r="B50" s="13">
        <f>B49/$F49</f>
        <v>0.4782608695652174</v>
      </c>
      <c r="C50" s="13">
        <f>C49/$F49</f>
        <v>0.15217391304347827</v>
      </c>
      <c r="D50" s="13">
        <f>D49/$F49</f>
        <v>0.043478260869565216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5</v>
      </c>
      <c r="B53" s="15">
        <v>25</v>
      </c>
      <c r="C53" s="15">
        <v>10</v>
      </c>
      <c r="D53" s="15">
        <v>0</v>
      </c>
      <c r="F53" s="3">
        <f>SUM(A53:D53)</f>
        <v>40</v>
      </c>
      <c r="G53" s="18">
        <v>11</v>
      </c>
      <c r="H53">
        <f>F53+G53</f>
        <v>51</v>
      </c>
    </row>
    <row r="54" spans="1:4" ht="12.75">
      <c r="A54" s="13">
        <f>A53/$F53</f>
        <v>0.125</v>
      </c>
      <c r="B54" s="13">
        <f>B53/$F53</f>
        <v>0.625</v>
      </c>
      <c r="C54" s="13">
        <f>C53/$F53</f>
        <v>0.25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29</v>
      </c>
      <c r="B57" s="15">
        <v>18</v>
      </c>
      <c r="C57" s="15">
        <v>3</v>
      </c>
      <c r="D57" s="15">
        <v>0</v>
      </c>
      <c r="E57" s="19">
        <v>1</v>
      </c>
      <c r="F57" s="3">
        <f>SUM(A57:E57)</f>
        <v>51</v>
      </c>
    </row>
    <row r="58" spans="1:5" ht="12.75">
      <c r="A58" s="13">
        <f>A57/$F57</f>
        <v>0.5686274509803921</v>
      </c>
      <c r="B58" s="13">
        <f>B57/$F57</f>
        <v>0.35294117647058826</v>
      </c>
      <c r="C58" s="13">
        <f>C57/$F57</f>
        <v>0.058823529411764705</v>
      </c>
      <c r="D58" s="13">
        <f>D57/$F57</f>
        <v>0</v>
      </c>
      <c r="E58" s="20">
        <f>E57/$F57</f>
        <v>0.0196078431372549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22</v>
      </c>
      <c r="B61" s="15">
        <v>22</v>
      </c>
      <c r="C61" s="15">
        <v>5</v>
      </c>
      <c r="D61" s="15">
        <v>0</v>
      </c>
      <c r="E61" s="19">
        <v>2</v>
      </c>
      <c r="F61" s="3">
        <f>SUM(A61:E61)</f>
        <v>51</v>
      </c>
    </row>
    <row r="62" spans="1:5" ht="12.75">
      <c r="A62" s="13">
        <f>A61/$F61</f>
        <v>0.43137254901960786</v>
      </c>
      <c r="B62" s="13">
        <f>B61/$F61</f>
        <v>0.43137254901960786</v>
      </c>
      <c r="C62" s="13">
        <f>C61/$F61</f>
        <v>0.09803921568627451</v>
      </c>
      <c r="D62" s="13">
        <f>D61/$F61</f>
        <v>0</v>
      </c>
      <c r="E62" s="20">
        <f>E61/$F61</f>
        <v>0.0392156862745098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12</v>
      </c>
      <c r="B65" s="15">
        <v>20</v>
      </c>
      <c r="C65" s="15">
        <v>8</v>
      </c>
      <c r="D65" s="15">
        <v>2</v>
      </c>
      <c r="E65" s="19">
        <v>9</v>
      </c>
      <c r="F65" s="3">
        <f>SUM(A65:E65)</f>
        <v>51</v>
      </c>
    </row>
    <row r="66" spans="1:5" ht="12.75">
      <c r="A66" s="13">
        <f>A65/$F65</f>
        <v>0.23529411764705882</v>
      </c>
      <c r="B66" s="13">
        <f>B65/$F65</f>
        <v>0.39215686274509803</v>
      </c>
      <c r="C66" s="13">
        <f>C65/$F65</f>
        <v>0.1568627450980392</v>
      </c>
      <c r="D66" s="13">
        <f>D65/$F65</f>
        <v>0.0392156862745098</v>
      </c>
      <c r="E66" s="20">
        <f>E65/$F65</f>
        <v>0.17647058823529413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16</v>
      </c>
      <c r="B69" s="15">
        <v>22</v>
      </c>
      <c r="C69" s="15">
        <v>7</v>
      </c>
      <c r="D69" s="15">
        <v>3</v>
      </c>
      <c r="E69" s="19">
        <v>3</v>
      </c>
      <c r="F69" s="3">
        <f>SUM(A69:E69)</f>
        <v>51</v>
      </c>
    </row>
    <row r="70" spans="1:5" ht="12.75">
      <c r="A70" s="13">
        <f>A69/$F69</f>
        <v>0.3137254901960784</v>
      </c>
      <c r="B70" s="13">
        <f>B69/$F69</f>
        <v>0.43137254901960786</v>
      </c>
      <c r="C70" s="13">
        <f>C69/$F69</f>
        <v>0.13725490196078433</v>
      </c>
      <c r="D70" s="13">
        <f>D69/$F69</f>
        <v>0.058823529411764705</v>
      </c>
      <c r="E70" s="20">
        <f>E69/$F69</f>
        <v>0.058823529411764705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27</v>
      </c>
      <c r="B73" s="15">
        <v>18</v>
      </c>
      <c r="C73" s="15">
        <v>3</v>
      </c>
      <c r="D73" s="15">
        <v>1</v>
      </c>
      <c r="E73" s="19">
        <v>2</v>
      </c>
      <c r="F73" s="3">
        <f>SUM(A73:E73)</f>
        <v>51</v>
      </c>
    </row>
    <row r="74" spans="1:5" ht="12.75">
      <c r="A74" s="13">
        <f>A73/$F73</f>
        <v>0.5294117647058824</v>
      </c>
      <c r="B74" s="13">
        <f>B73/$F73</f>
        <v>0.35294117647058826</v>
      </c>
      <c r="C74" s="13">
        <f>C73/$F73</f>
        <v>0.058823529411764705</v>
      </c>
      <c r="D74" s="13">
        <f>D73/$F73</f>
        <v>0.0196078431372549</v>
      </c>
      <c r="E74" s="20">
        <f>E73/$F73</f>
        <v>0.0392156862745098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23</v>
      </c>
      <c r="B77" s="15">
        <v>18</v>
      </c>
      <c r="C77" s="15">
        <v>6</v>
      </c>
      <c r="D77" s="15">
        <v>0</v>
      </c>
      <c r="E77" s="19">
        <v>4</v>
      </c>
      <c r="F77" s="3">
        <f>SUM(A77:E77)</f>
        <v>51</v>
      </c>
    </row>
    <row r="78" spans="1:5" ht="12.75">
      <c r="A78" s="13">
        <f>A77/$F77</f>
        <v>0.45098039215686275</v>
      </c>
      <c r="B78" s="13">
        <f>B77/$F77</f>
        <v>0.35294117647058826</v>
      </c>
      <c r="C78" s="13">
        <f>C77/$F77</f>
        <v>0.11764705882352941</v>
      </c>
      <c r="D78" s="13">
        <f>D77/$F77</f>
        <v>0</v>
      </c>
      <c r="E78" s="20">
        <f>E77/$F77</f>
        <v>0.0784313725490196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6</v>
      </c>
      <c r="B81" s="15">
        <v>29</v>
      </c>
      <c r="C81" s="15">
        <v>9</v>
      </c>
      <c r="D81" s="15">
        <v>0</v>
      </c>
      <c r="F81" s="3">
        <f>SUM(A81:D81)</f>
        <v>44</v>
      </c>
      <c r="G81" s="18">
        <v>7</v>
      </c>
      <c r="H81">
        <f>F81+G81</f>
        <v>51</v>
      </c>
    </row>
    <row r="82" spans="1:4" ht="12.75">
      <c r="A82" s="13">
        <f>A81/$F81</f>
        <v>0.13636363636363635</v>
      </c>
      <c r="B82" s="13">
        <f>B81/$F81</f>
        <v>0.6590909090909091</v>
      </c>
      <c r="C82" s="13">
        <f>C81/$F81</f>
        <v>0.20454545454545456</v>
      </c>
      <c r="D82" s="13">
        <f>D81/$F81</f>
        <v>0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83" sqref="I83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140625" style="18" customWidth="1"/>
    <col min="7" max="7" width="11.421875" style="18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39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28</v>
      </c>
      <c r="B5" s="15">
        <v>13</v>
      </c>
      <c r="C5" s="15">
        <v>0</v>
      </c>
      <c r="D5" s="15">
        <v>0</v>
      </c>
      <c r="F5" s="27">
        <f>SUM(A5:D5)</f>
        <v>41</v>
      </c>
      <c r="G5" s="18">
        <v>3</v>
      </c>
      <c r="H5">
        <f>F5+G5</f>
        <v>44</v>
      </c>
    </row>
    <row r="6" spans="1:4" ht="12.75">
      <c r="A6" s="13">
        <f>A5/$F5</f>
        <v>0.6829268292682927</v>
      </c>
      <c r="B6" s="13">
        <f>B5/$F5</f>
        <v>0.3170731707317073</v>
      </c>
      <c r="C6" s="13">
        <f>C5/$F5</f>
        <v>0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12" t="s">
        <v>7</v>
      </c>
      <c r="C8" s="9" t="s">
        <v>8</v>
      </c>
    </row>
    <row r="9" spans="1:8" ht="12.75">
      <c r="A9" s="15">
        <v>26</v>
      </c>
      <c r="B9" s="15">
        <v>8</v>
      </c>
      <c r="C9" s="15">
        <v>7</v>
      </c>
      <c r="F9" s="27">
        <f>SUM(A9:D9)</f>
        <v>41</v>
      </c>
      <c r="G9" s="18">
        <v>3</v>
      </c>
      <c r="H9">
        <f>F9+G9</f>
        <v>44</v>
      </c>
    </row>
    <row r="10" spans="1:3" ht="12.75">
      <c r="A10" s="13">
        <f>A9/$F9</f>
        <v>0.6341463414634146</v>
      </c>
      <c r="B10" s="13">
        <f>B9/$F9</f>
        <v>0.1951219512195122</v>
      </c>
      <c r="C10" s="13">
        <f>C9/$F9</f>
        <v>0.17073170731707318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6</v>
      </c>
      <c r="B13" s="15">
        <v>29</v>
      </c>
      <c r="C13" s="15">
        <v>5</v>
      </c>
      <c r="D13" s="15">
        <v>1</v>
      </c>
      <c r="F13" s="27">
        <f>SUM(A13:D13)</f>
        <v>41</v>
      </c>
      <c r="G13" s="18">
        <v>3</v>
      </c>
      <c r="H13">
        <f>F13+G13</f>
        <v>44</v>
      </c>
    </row>
    <row r="14" spans="1:4" ht="12.75">
      <c r="A14" s="13">
        <f>A13/$F13</f>
        <v>0.14634146341463414</v>
      </c>
      <c r="B14" s="13">
        <f>B13/$F13</f>
        <v>0.7073170731707317</v>
      </c>
      <c r="C14" s="13">
        <f>C13/$F13</f>
        <v>0.12195121951219512</v>
      </c>
      <c r="D14" s="13">
        <f>D13/$F13</f>
        <v>0.024390243902439025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6</v>
      </c>
      <c r="B17" s="15">
        <v>24</v>
      </c>
      <c r="C17" s="15">
        <v>9</v>
      </c>
      <c r="D17" s="15">
        <v>1</v>
      </c>
      <c r="F17" s="27">
        <f>SUM(A17:D17)</f>
        <v>40</v>
      </c>
      <c r="G17" s="18">
        <v>4</v>
      </c>
      <c r="H17">
        <f>F17+G17</f>
        <v>44</v>
      </c>
    </row>
    <row r="18" spans="1:4" ht="12.75">
      <c r="A18" s="13">
        <f>A17/$F17</f>
        <v>0.15</v>
      </c>
      <c r="B18" s="13">
        <f>B17/$F17</f>
        <v>0.6</v>
      </c>
      <c r="C18" s="13">
        <f>C17/$F17</f>
        <v>0.225</v>
      </c>
      <c r="D18" s="13">
        <f>D17/$F17</f>
        <v>0.025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7</v>
      </c>
      <c r="B21" s="15">
        <v>27</v>
      </c>
      <c r="C21" s="15">
        <v>8</v>
      </c>
      <c r="D21" s="15">
        <v>1</v>
      </c>
      <c r="F21" s="27">
        <f>SUM(A21:D21)</f>
        <v>43</v>
      </c>
      <c r="G21" s="18">
        <v>1</v>
      </c>
      <c r="H21">
        <f>F21+G21</f>
        <v>44</v>
      </c>
    </row>
    <row r="22" spans="1:4" ht="12.75">
      <c r="A22" s="13">
        <f>A21/$F21</f>
        <v>0.16279069767441862</v>
      </c>
      <c r="B22" s="13">
        <f>B21/$F21</f>
        <v>0.627906976744186</v>
      </c>
      <c r="C22" s="13">
        <f>C21/$F21</f>
        <v>0.18604651162790697</v>
      </c>
      <c r="D22" s="13">
        <f>D21/$F21</f>
        <v>0.023255813953488372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25</v>
      </c>
      <c r="B25" s="15">
        <v>16</v>
      </c>
      <c r="C25" s="15">
        <v>2</v>
      </c>
      <c r="D25" s="15">
        <v>0</v>
      </c>
      <c r="F25" s="27">
        <f>SUM(A25:D25)</f>
        <v>43</v>
      </c>
      <c r="G25" s="18">
        <v>1</v>
      </c>
      <c r="H25">
        <f>F25+G25</f>
        <v>44</v>
      </c>
    </row>
    <row r="26" spans="1:4" ht="12.75">
      <c r="A26" s="13">
        <f>A25/$F25</f>
        <v>0.5813953488372093</v>
      </c>
      <c r="B26" s="13">
        <f>B25/$F25</f>
        <v>0.37209302325581395</v>
      </c>
      <c r="C26" s="13">
        <f>C25/$F25</f>
        <v>0.046511627906976744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6</v>
      </c>
      <c r="B29" s="15">
        <v>22</v>
      </c>
      <c r="C29" s="15">
        <v>9</v>
      </c>
      <c r="D29" s="15">
        <v>2</v>
      </c>
      <c r="F29" s="27">
        <f>SUM(A29:D29)</f>
        <v>39</v>
      </c>
      <c r="G29" s="18">
        <v>5</v>
      </c>
      <c r="H29">
        <f>F29+G29</f>
        <v>44</v>
      </c>
    </row>
    <row r="30" spans="1:4" ht="12.75">
      <c r="A30" s="13">
        <f>A29/$F29</f>
        <v>0.15384615384615385</v>
      </c>
      <c r="B30" s="13">
        <f>B29/$F29</f>
        <v>0.5641025641025641</v>
      </c>
      <c r="C30" s="13">
        <f>C29/$F29</f>
        <v>0.23076923076923078</v>
      </c>
      <c r="D30" s="13">
        <f>D29/$F29</f>
        <v>0.05128205128205128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5</v>
      </c>
      <c r="B33" s="15">
        <v>34</v>
      </c>
      <c r="C33" s="15">
        <v>4</v>
      </c>
      <c r="D33" s="15">
        <v>0</v>
      </c>
      <c r="F33" s="27">
        <f>SUM(A33:D33)</f>
        <v>43</v>
      </c>
      <c r="G33" s="18">
        <v>1</v>
      </c>
      <c r="H33">
        <f>F33+G33</f>
        <v>44</v>
      </c>
    </row>
    <row r="34" spans="1:4" ht="12.75">
      <c r="A34" s="13">
        <f>A33/$F33</f>
        <v>0.11627906976744186</v>
      </c>
      <c r="B34" s="13">
        <f>B33/$F33</f>
        <v>0.7906976744186046</v>
      </c>
      <c r="C34" s="13">
        <f>C33/$F33</f>
        <v>0.09302325581395349</v>
      </c>
      <c r="D34" s="13">
        <f>D33/$F33</f>
        <v>0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5</v>
      </c>
      <c r="B37" s="15">
        <v>30</v>
      </c>
      <c r="C37" s="15">
        <v>1</v>
      </c>
      <c r="D37" s="15">
        <v>0</v>
      </c>
      <c r="F37" s="27">
        <f>SUM(A37:D37)</f>
        <v>36</v>
      </c>
      <c r="G37" s="18">
        <v>8</v>
      </c>
      <c r="H37">
        <f>F37+G37</f>
        <v>44</v>
      </c>
    </row>
    <row r="38" spans="1:4" ht="12.75">
      <c r="A38" s="13">
        <f>A37/$F37</f>
        <v>0.1388888888888889</v>
      </c>
      <c r="B38" s="13">
        <f>B37/$F37</f>
        <v>0.8333333333333334</v>
      </c>
      <c r="C38" s="13">
        <f>C37/$F37</f>
        <v>0.027777777777777776</v>
      </c>
      <c r="D38" s="13">
        <f>D37/$F37</f>
        <v>0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5</v>
      </c>
      <c r="B41" s="15">
        <v>25</v>
      </c>
      <c r="C41" s="15">
        <v>12</v>
      </c>
      <c r="D41" s="15">
        <v>0</v>
      </c>
      <c r="F41" s="27">
        <f>SUM(A41:D41)</f>
        <v>42</v>
      </c>
      <c r="G41" s="18">
        <v>2</v>
      </c>
      <c r="H41">
        <f>F41+G41</f>
        <v>44</v>
      </c>
    </row>
    <row r="42" spans="1:4" ht="12.75">
      <c r="A42" s="13">
        <f>A41/$F41</f>
        <v>0.11904761904761904</v>
      </c>
      <c r="B42" s="13">
        <f>B41/$F41</f>
        <v>0.5952380952380952</v>
      </c>
      <c r="C42" s="13">
        <f>C41/$F41</f>
        <v>0.2857142857142857</v>
      </c>
      <c r="D42" s="13">
        <f>D41/$F41</f>
        <v>0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6</v>
      </c>
      <c r="B45" s="15">
        <v>22</v>
      </c>
      <c r="C45" s="15">
        <v>3</v>
      </c>
      <c r="D45" s="15">
        <v>0</v>
      </c>
      <c r="F45" s="27">
        <f>SUM(A45:D45)</f>
        <v>31</v>
      </c>
      <c r="G45" s="18">
        <v>13</v>
      </c>
      <c r="H45">
        <f>F45+G45</f>
        <v>44</v>
      </c>
    </row>
    <row r="46" spans="1:4" ht="12.75">
      <c r="A46" s="13">
        <f>A45/$F45</f>
        <v>0.1935483870967742</v>
      </c>
      <c r="B46" s="13">
        <f>B45/$F45</f>
        <v>0.7096774193548387</v>
      </c>
      <c r="C46" s="13">
        <f>C45/$F45</f>
        <v>0.0967741935483871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16</v>
      </c>
      <c r="B49" s="15">
        <v>24</v>
      </c>
      <c r="C49" s="15">
        <v>3</v>
      </c>
      <c r="D49" s="15">
        <v>0</v>
      </c>
      <c r="F49" s="27">
        <f>SUM(A49:D49)</f>
        <v>43</v>
      </c>
      <c r="G49" s="18">
        <v>1</v>
      </c>
      <c r="H49">
        <f>F49+G49</f>
        <v>44</v>
      </c>
    </row>
    <row r="50" spans="1:4" ht="12.75">
      <c r="A50" s="13">
        <f>A49/$F49</f>
        <v>0.37209302325581395</v>
      </c>
      <c r="B50" s="13">
        <f>B49/$F49</f>
        <v>0.5581395348837209</v>
      </c>
      <c r="C50" s="13">
        <f>C49/$F49</f>
        <v>0.06976744186046512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6</v>
      </c>
      <c r="B53" s="15">
        <v>22</v>
      </c>
      <c r="C53" s="15">
        <v>0</v>
      </c>
      <c r="D53" s="15">
        <v>0</v>
      </c>
      <c r="F53" s="27">
        <f>SUM(A53:D53)</f>
        <v>28</v>
      </c>
      <c r="G53" s="18">
        <v>16</v>
      </c>
      <c r="H53">
        <f>F53+G53</f>
        <v>44</v>
      </c>
    </row>
    <row r="54" spans="1:4" ht="12.75">
      <c r="A54" s="13">
        <f>A53/$F53</f>
        <v>0.21428571428571427</v>
      </c>
      <c r="B54" s="13">
        <f>B53/$F53</f>
        <v>0.7857142857142857</v>
      </c>
      <c r="C54" s="13">
        <f>C53/$F53</f>
        <v>0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28</v>
      </c>
      <c r="B57" s="15">
        <v>10</v>
      </c>
      <c r="C57" s="15">
        <v>1</v>
      </c>
      <c r="D57" s="15">
        <v>0</v>
      </c>
      <c r="E57" s="19">
        <v>5</v>
      </c>
      <c r="F57" s="27">
        <f>SUM(A57:E57)</f>
        <v>44</v>
      </c>
    </row>
    <row r="58" spans="1:5" ht="12.75">
      <c r="A58" s="13">
        <f>A57/$F57</f>
        <v>0.6363636363636364</v>
      </c>
      <c r="B58" s="13">
        <f>B57/$F57</f>
        <v>0.22727272727272727</v>
      </c>
      <c r="C58" s="13">
        <f>C57/$F57</f>
        <v>0.022727272727272728</v>
      </c>
      <c r="D58" s="13">
        <f>D57/$F57</f>
        <v>0</v>
      </c>
      <c r="E58" s="20">
        <f>E57/$F57</f>
        <v>0.11363636363636363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19</v>
      </c>
      <c r="B61" s="15">
        <v>17</v>
      </c>
      <c r="C61" s="15">
        <v>2</v>
      </c>
      <c r="D61" s="15">
        <v>0</v>
      </c>
      <c r="E61" s="19">
        <v>6</v>
      </c>
      <c r="F61" s="27">
        <f>SUM(A61:E61)</f>
        <v>44</v>
      </c>
    </row>
    <row r="62" spans="1:5" ht="12.75">
      <c r="A62" s="13">
        <f>A61/$F61</f>
        <v>0.4318181818181818</v>
      </c>
      <c r="B62" s="13">
        <f>B61/$F61</f>
        <v>0.38636363636363635</v>
      </c>
      <c r="C62" s="13">
        <f>C61/$F61</f>
        <v>0.045454545454545456</v>
      </c>
      <c r="D62" s="13">
        <f>D61/$F61</f>
        <v>0</v>
      </c>
      <c r="E62" s="20">
        <f>E61/$F61</f>
        <v>0.13636363636363635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17</v>
      </c>
      <c r="B65" s="15">
        <v>13</v>
      </c>
      <c r="C65" s="15">
        <v>2</v>
      </c>
      <c r="D65" s="15">
        <v>1</v>
      </c>
      <c r="E65" s="19">
        <v>11</v>
      </c>
      <c r="F65" s="27">
        <f>SUM(A65:E65)</f>
        <v>44</v>
      </c>
    </row>
    <row r="66" spans="1:5" ht="12.75">
      <c r="A66" s="13">
        <f>A65/$F65</f>
        <v>0.38636363636363635</v>
      </c>
      <c r="B66" s="13">
        <f>B65/$F65</f>
        <v>0.29545454545454547</v>
      </c>
      <c r="C66" s="13">
        <f>C65/$F65</f>
        <v>0.045454545454545456</v>
      </c>
      <c r="D66" s="13">
        <f>D65/$F65</f>
        <v>0.022727272727272728</v>
      </c>
      <c r="E66" s="20">
        <f>E65/$F65</f>
        <v>0.25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14</v>
      </c>
      <c r="B69" s="15">
        <v>22</v>
      </c>
      <c r="C69" s="15">
        <v>5</v>
      </c>
      <c r="D69" s="15">
        <v>0</v>
      </c>
      <c r="E69" s="19">
        <v>3</v>
      </c>
      <c r="F69" s="27">
        <f>SUM(A69:E69)</f>
        <v>44</v>
      </c>
    </row>
    <row r="70" spans="1:5" ht="12.75">
      <c r="A70" s="13">
        <f>A69/$F69</f>
        <v>0.3181818181818182</v>
      </c>
      <c r="B70" s="13">
        <f>B69/$F69</f>
        <v>0.5</v>
      </c>
      <c r="C70" s="13">
        <f>C69/$F69</f>
        <v>0.11363636363636363</v>
      </c>
      <c r="D70" s="13">
        <f>D69/$F69</f>
        <v>0</v>
      </c>
      <c r="E70" s="20">
        <f>E69/$F69</f>
        <v>0.06818181818181818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27</v>
      </c>
      <c r="B73" s="15">
        <v>11</v>
      </c>
      <c r="C73" s="15">
        <v>0</v>
      </c>
      <c r="D73" s="15">
        <v>0</v>
      </c>
      <c r="E73" s="19">
        <v>6</v>
      </c>
      <c r="F73" s="27">
        <f>SUM(A73:E73)</f>
        <v>44</v>
      </c>
    </row>
    <row r="74" spans="1:5" ht="12.75">
      <c r="A74" s="13">
        <f>A73/$F73</f>
        <v>0.6136363636363636</v>
      </c>
      <c r="B74" s="13">
        <f>B73/$F73</f>
        <v>0.25</v>
      </c>
      <c r="C74" s="13">
        <f>C73/$F73</f>
        <v>0</v>
      </c>
      <c r="D74" s="13">
        <f>D73/$F73</f>
        <v>0</v>
      </c>
      <c r="E74" s="20">
        <f>E73/$F73</f>
        <v>0.13636363636363635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15</v>
      </c>
      <c r="B77" s="15">
        <v>20</v>
      </c>
      <c r="C77" s="15">
        <v>3</v>
      </c>
      <c r="D77" s="15">
        <v>0</v>
      </c>
      <c r="E77" s="19">
        <v>6</v>
      </c>
      <c r="F77" s="27">
        <f>SUM(A77:E77)</f>
        <v>44</v>
      </c>
    </row>
    <row r="78" spans="1:5" ht="12.75">
      <c r="A78" s="13">
        <f>A77/$F77</f>
        <v>0.3409090909090909</v>
      </c>
      <c r="B78" s="13">
        <f>B77/$F77</f>
        <v>0.45454545454545453</v>
      </c>
      <c r="C78" s="13">
        <f>C77/$F77</f>
        <v>0.06818181818181818</v>
      </c>
      <c r="D78" s="13">
        <f>D77/$F77</f>
        <v>0</v>
      </c>
      <c r="E78" s="20">
        <f>E77/$F77</f>
        <v>0.13636363636363635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18</v>
      </c>
      <c r="B81" s="15">
        <v>23</v>
      </c>
      <c r="C81" s="15">
        <v>1</v>
      </c>
      <c r="D81" s="15">
        <v>0</v>
      </c>
      <c r="F81" s="27">
        <f>SUM(A81:D81)</f>
        <v>42</v>
      </c>
      <c r="G81" s="18">
        <v>2</v>
      </c>
      <c r="H81">
        <f>F81+G81</f>
        <v>44</v>
      </c>
    </row>
    <row r="82" spans="1:4" ht="12.75">
      <c r="A82" s="13">
        <f>A81/$F81</f>
        <v>0.42857142857142855</v>
      </c>
      <c r="B82" s="13">
        <f>B81/$F81</f>
        <v>0.5476190476190477</v>
      </c>
      <c r="C82" s="13">
        <f>C81/$F81</f>
        <v>0.023809523809523808</v>
      </c>
      <c r="D82" s="13">
        <f>D81/$F81</f>
        <v>0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4"/>
  <sheetViews>
    <sheetView zoomScalePageLayoutView="0" workbookViewId="0" topLeftCell="A1">
      <selection activeCell="A233" sqref="A233:A242"/>
    </sheetView>
  </sheetViews>
  <sheetFormatPr defaultColWidth="11.421875" defaultRowHeight="12.75"/>
  <cols>
    <col min="1" max="1" width="6.421875" style="0" customWidth="1"/>
    <col min="2" max="5" width="20.7109375" style="0" customWidth="1"/>
    <col min="6" max="6" width="17.00390625" style="0" customWidth="1"/>
  </cols>
  <sheetData>
    <row r="1" spans="2:6" ht="23.25">
      <c r="B1" s="4" t="str">
        <f>'Total W+M'!A1</f>
        <v>Umfrage 2015</v>
      </c>
      <c r="D1" s="2" t="s">
        <v>28</v>
      </c>
      <c r="E1" s="5"/>
      <c r="F1" s="6"/>
    </row>
    <row r="2" spans="5:6" ht="13.5" thickBot="1">
      <c r="E2" s="5"/>
      <c r="F2" s="7"/>
    </row>
    <row r="3" ht="12.75">
      <c r="B3" s="1" t="s">
        <v>4</v>
      </c>
    </row>
    <row r="4" spans="2:5" ht="12.75">
      <c r="B4" s="8" t="s">
        <v>3</v>
      </c>
      <c r="C4" s="9" t="s">
        <v>2</v>
      </c>
      <c r="D4" s="9" t="s">
        <v>1</v>
      </c>
      <c r="E4" s="9" t="s">
        <v>0</v>
      </c>
    </row>
    <row r="5" spans="1:5" ht="12.75">
      <c r="A5" t="s">
        <v>29</v>
      </c>
      <c r="B5" s="3"/>
      <c r="C5" s="3"/>
      <c r="D5" s="3"/>
      <c r="E5" s="3"/>
    </row>
    <row r="6" spans="1:5" ht="12.75">
      <c r="A6" t="s">
        <v>30</v>
      </c>
      <c r="B6" s="3"/>
      <c r="C6" s="3"/>
      <c r="D6" s="3"/>
      <c r="E6" s="3"/>
    </row>
    <row r="7" spans="1:5" ht="12.75">
      <c r="A7" t="s">
        <v>31</v>
      </c>
      <c r="B7" s="3"/>
      <c r="C7" s="3"/>
      <c r="D7" s="3"/>
      <c r="E7" s="3"/>
    </row>
    <row r="8" spans="1:5" ht="12.75">
      <c r="A8" t="s">
        <v>32</v>
      </c>
      <c r="B8" s="3"/>
      <c r="C8" s="3"/>
      <c r="D8" s="3"/>
      <c r="E8" s="3"/>
    </row>
    <row r="9" spans="1:5" ht="12.75">
      <c r="A9" t="s">
        <v>33</v>
      </c>
      <c r="B9" s="3"/>
      <c r="C9" s="3"/>
      <c r="D9" s="3"/>
      <c r="E9" s="3"/>
    </row>
    <row r="10" spans="1:5" ht="12.75">
      <c r="A10" t="s">
        <v>35</v>
      </c>
      <c r="B10" s="3"/>
      <c r="C10" s="3"/>
      <c r="D10" s="3"/>
      <c r="E10" s="3"/>
    </row>
    <row r="11" spans="1:5" ht="12.75">
      <c r="A11" t="s">
        <v>36</v>
      </c>
      <c r="B11" s="3"/>
      <c r="C11" s="3"/>
      <c r="D11" s="3"/>
      <c r="E11" s="3"/>
    </row>
    <row r="12" spans="1:5" ht="12.75">
      <c r="A12" t="s">
        <v>37</v>
      </c>
      <c r="B12" s="3"/>
      <c r="C12" s="3"/>
      <c r="D12" s="3"/>
      <c r="E12" s="3"/>
    </row>
    <row r="13" spans="1:5" ht="12.75">
      <c r="A13" t="s">
        <v>38</v>
      </c>
      <c r="B13" s="3"/>
      <c r="C13" s="3"/>
      <c r="D13" s="3"/>
      <c r="E13" s="3"/>
    </row>
    <row r="14" spans="1:5" ht="12.75">
      <c r="A14" t="s">
        <v>39</v>
      </c>
      <c r="B14" s="3"/>
      <c r="C14" s="3"/>
      <c r="D14" s="3"/>
      <c r="E14" s="3"/>
    </row>
    <row r="15" spans="2:5" ht="12.75">
      <c r="B15" s="1" t="s">
        <v>5</v>
      </c>
      <c r="E15" s="3"/>
    </row>
    <row r="16" spans="2:5" ht="12.75">
      <c r="B16" s="8" t="s">
        <v>6</v>
      </c>
      <c r="C16" s="9" t="s">
        <v>7</v>
      </c>
      <c r="D16" s="9" t="s">
        <v>8</v>
      </c>
      <c r="E16" s="3"/>
    </row>
    <row r="17" spans="1:5" ht="12.75">
      <c r="A17" t="s">
        <v>29</v>
      </c>
      <c r="B17" s="3"/>
      <c r="C17" s="3"/>
      <c r="D17" s="3"/>
      <c r="E17" s="3"/>
    </row>
    <row r="18" spans="1:5" ht="12.75">
      <c r="A18" t="s">
        <v>30</v>
      </c>
      <c r="B18" s="3"/>
      <c r="C18" s="3"/>
      <c r="D18" s="3"/>
      <c r="E18" s="3"/>
    </row>
    <row r="19" spans="1:5" ht="12.75">
      <c r="A19" t="s">
        <v>31</v>
      </c>
      <c r="B19" s="3"/>
      <c r="C19" s="3"/>
      <c r="D19" s="3"/>
      <c r="E19" s="3"/>
    </row>
    <row r="20" spans="1:5" ht="12.75">
      <c r="A20" t="s">
        <v>32</v>
      </c>
      <c r="B20" s="3"/>
      <c r="C20" s="3"/>
      <c r="D20" s="3"/>
      <c r="E20" s="3"/>
    </row>
    <row r="21" spans="1:5" ht="12.75">
      <c r="A21" t="s">
        <v>33</v>
      </c>
      <c r="B21" s="3"/>
      <c r="C21" s="3"/>
      <c r="D21" s="3"/>
      <c r="E21" s="3"/>
    </row>
    <row r="22" spans="1:5" ht="12.75">
      <c r="A22" t="s">
        <v>35</v>
      </c>
      <c r="B22" s="3"/>
      <c r="C22" s="3"/>
      <c r="D22" s="3"/>
      <c r="E22" s="3"/>
    </row>
    <row r="23" spans="1:5" ht="12.75">
      <c r="A23" t="s">
        <v>36</v>
      </c>
      <c r="B23" s="3"/>
      <c r="C23" s="3"/>
      <c r="D23" s="3"/>
      <c r="E23" s="3"/>
    </row>
    <row r="24" spans="1:5" ht="12.75">
      <c r="A24" t="s">
        <v>37</v>
      </c>
      <c r="B24" s="3"/>
      <c r="C24" s="3"/>
      <c r="D24" s="3"/>
      <c r="E24" s="3"/>
    </row>
    <row r="25" spans="1:5" ht="12.75">
      <c r="A25" t="s">
        <v>38</v>
      </c>
      <c r="B25" s="3"/>
      <c r="C25" s="3"/>
      <c r="D25" s="3"/>
      <c r="E25" s="3"/>
    </row>
    <row r="26" spans="1:5" ht="12.75">
      <c r="A26" t="s">
        <v>39</v>
      </c>
      <c r="B26" s="3"/>
      <c r="C26" s="3"/>
      <c r="D26" s="3"/>
      <c r="E26" s="3"/>
    </row>
    <row r="27" ht="12.75">
      <c r="B27" s="1" t="s">
        <v>9</v>
      </c>
    </row>
    <row r="28" spans="2:5" ht="12.75">
      <c r="B28" s="8" t="s">
        <v>3</v>
      </c>
      <c r="C28" s="9" t="s">
        <v>2</v>
      </c>
      <c r="D28" s="9" t="s">
        <v>1</v>
      </c>
      <c r="E28" s="9" t="s">
        <v>0</v>
      </c>
    </row>
    <row r="29" spans="1:5" ht="12.75">
      <c r="A29" t="s">
        <v>29</v>
      </c>
      <c r="B29" s="3"/>
      <c r="C29" s="3"/>
      <c r="D29" s="3"/>
      <c r="E29" s="3"/>
    </row>
    <row r="30" spans="1:5" ht="12.75">
      <c r="A30" t="s">
        <v>30</v>
      </c>
      <c r="B30" s="3"/>
      <c r="C30" s="3"/>
      <c r="D30" s="3"/>
      <c r="E30" s="3"/>
    </row>
    <row r="31" spans="1:5" ht="12.75">
      <c r="A31" t="s">
        <v>31</v>
      </c>
      <c r="B31" s="3"/>
      <c r="C31" s="3"/>
      <c r="D31" s="3"/>
      <c r="E31" s="3"/>
    </row>
    <row r="32" spans="1:5" ht="12.75">
      <c r="A32" t="s">
        <v>32</v>
      </c>
      <c r="B32" s="3"/>
      <c r="C32" s="3"/>
      <c r="D32" s="3"/>
      <c r="E32" s="3"/>
    </row>
    <row r="33" spans="1:5" ht="12.75">
      <c r="A33" t="s">
        <v>33</v>
      </c>
      <c r="B33" s="3"/>
      <c r="C33" s="3"/>
      <c r="D33" s="3"/>
      <c r="E33" s="3"/>
    </row>
    <row r="34" spans="1:5" ht="12.75">
      <c r="A34" t="s">
        <v>35</v>
      </c>
      <c r="B34" s="3"/>
      <c r="C34" s="3"/>
      <c r="D34" s="3"/>
      <c r="E34" s="3"/>
    </row>
    <row r="35" spans="1:5" ht="12.75">
      <c r="A35" t="s">
        <v>36</v>
      </c>
      <c r="B35" s="3"/>
      <c r="C35" s="3"/>
      <c r="D35" s="3"/>
      <c r="E35" s="3"/>
    </row>
    <row r="36" spans="1:5" ht="12.75">
      <c r="A36" t="s">
        <v>37</v>
      </c>
      <c r="B36" s="3"/>
      <c r="C36" s="3"/>
      <c r="D36" s="3"/>
      <c r="E36" s="3"/>
    </row>
    <row r="37" spans="1:5" ht="12.75">
      <c r="A37" t="s">
        <v>38</v>
      </c>
      <c r="B37" s="3"/>
      <c r="C37" s="3"/>
      <c r="D37" s="3"/>
      <c r="E37" s="3"/>
    </row>
    <row r="38" spans="1:5" ht="12.75">
      <c r="A38" t="s">
        <v>39</v>
      </c>
      <c r="B38" s="3"/>
      <c r="C38" s="3"/>
      <c r="D38" s="3"/>
      <c r="E38" s="3"/>
    </row>
    <row r="39" ht="12.75">
      <c r="B39" s="1" t="s">
        <v>10</v>
      </c>
    </row>
    <row r="40" spans="2:5" ht="12.75">
      <c r="B40" s="8" t="s">
        <v>3</v>
      </c>
      <c r="C40" s="9" t="s">
        <v>2</v>
      </c>
      <c r="D40" s="9" t="s">
        <v>1</v>
      </c>
      <c r="E40" s="9" t="s">
        <v>0</v>
      </c>
    </row>
    <row r="41" spans="1:5" ht="12.75">
      <c r="A41" t="s">
        <v>29</v>
      </c>
      <c r="B41" s="3"/>
      <c r="C41" s="3"/>
      <c r="D41" s="3"/>
      <c r="E41" s="3"/>
    </row>
    <row r="42" spans="1:5" ht="12.75">
      <c r="A42" t="s">
        <v>30</v>
      </c>
      <c r="B42" s="3"/>
      <c r="C42" s="3"/>
      <c r="D42" s="3"/>
      <c r="E42" s="3"/>
    </row>
    <row r="43" spans="1:5" ht="12.75">
      <c r="A43" t="s">
        <v>31</v>
      </c>
      <c r="B43" s="3"/>
      <c r="C43" s="3"/>
      <c r="D43" s="3"/>
      <c r="E43" s="3"/>
    </row>
    <row r="44" spans="1:5" ht="12.75">
      <c r="A44" t="s">
        <v>32</v>
      </c>
      <c r="B44" s="3"/>
      <c r="C44" s="3"/>
      <c r="D44" s="3"/>
      <c r="E44" s="3"/>
    </row>
    <row r="45" spans="1:5" ht="12.75">
      <c r="A45" t="s">
        <v>33</v>
      </c>
      <c r="B45" s="3"/>
      <c r="C45" s="3"/>
      <c r="D45" s="3"/>
      <c r="E45" s="3"/>
    </row>
    <row r="46" spans="1:5" ht="12.75">
      <c r="A46" t="s">
        <v>35</v>
      </c>
      <c r="B46" s="3"/>
      <c r="C46" s="3"/>
      <c r="D46" s="3"/>
      <c r="E46" s="3"/>
    </row>
    <row r="47" spans="1:5" ht="12.75">
      <c r="A47" t="s">
        <v>36</v>
      </c>
      <c r="B47" s="3"/>
      <c r="C47" s="3"/>
      <c r="D47" s="3"/>
      <c r="E47" s="3"/>
    </row>
    <row r="48" spans="1:5" ht="12.75">
      <c r="A48" t="s">
        <v>37</v>
      </c>
      <c r="B48" s="3"/>
      <c r="C48" s="3"/>
      <c r="D48" s="3"/>
      <c r="E48" s="3"/>
    </row>
    <row r="49" spans="1:5" ht="12.75">
      <c r="A49" t="s">
        <v>38</v>
      </c>
      <c r="B49" s="3"/>
      <c r="C49" s="3"/>
      <c r="D49" s="3"/>
      <c r="E49" s="3"/>
    </row>
    <row r="50" spans="1:5" ht="12.75">
      <c r="A50" t="s">
        <v>39</v>
      </c>
      <c r="B50" s="3"/>
      <c r="C50" s="3"/>
      <c r="D50" s="3"/>
      <c r="E50" s="3"/>
    </row>
    <row r="51" ht="12.75">
      <c r="B51" s="1" t="s">
        <v>11</v>
      </c>
    </row>
    <row r="52" spans="2:5" ht="12.75">
      <c r="B52" s="8" t="s">
        <v>3</v>
      </c>
      <c r="C52" s="9" t="s">
        <v>2</v>
      </c>
      <c r="D52" s="9" t="s">
        <v>1</v>
      </c>
      <c r="E52" s="9" t="s">
        <v>0</v>
      </c>
    </row>
    <row r="53" spans="1:5" ht="12.75">
      <c r="A53" t="s">
        <v>29</v>
      </c>
      <c r="B53" s="3"/>
      <c r="C53" s="3"/>
      <c r="D53" s="3"/>
      <c r="E53" s="3"/>
    </row>
    <row r="54" spans="1:5" ht="12.75">
      <c r="A54" t="s">
        <v>30</v>
      </c>
      <c r="B54" s="3"/>
      <c r="C54" s="3"/>
      <c r="D54" s="3"/>
      <c r="E54" s="3"/>
    </row>
    <row r="55" spans="1:5" ht="12.75">
      <c r="A55" t="s">
        <v>31</v>
      </c>
      <c r="B55" s="3"/>
      <c r="C55" s="3"/>
      <c r="D55" s="3"/>
      <c r="E55" s="3"/>
    </row>
    <row r="56" spans="1:5" ht="12.75">
      <c r="A56" t="s">
        <v>32</v>
      </c>
      <c r="B56" s="3"/>
      <c r="C56" s="3"/>
      <c r="D56" s="3"/>
      <c r="E56" s="3"/>
    </row>
    <row r="57" spans="1:5" ht="12.75">
      <c r="A57" t="s">
        <v>33</v>
      </c>
      <c r="B57" s="3"/>
      <c r="C57" s="3"/>
      <c r="D57" s="3"/>
      <c r="E57" s="3"/>
    </row>
    <row r="58" spans="1:5" ht="12.75">
      <c r="A58" t="s">
        <v>35</v>
      </c>
      <c r="B58" s="3"/>
      <c r="C58" s="3"/>
      <c r="D58" s="3"/>
      <c r="E58" s="3"/>
    </row>
    <row r="59" spans="1:5" ht="12.75">
      <c r="A59" t="s">
        <v>36</v>
      </c>
      <c r="B59" s="3"/>
      <c r="C59" s="3"/>
      <c r="D59" s="3"/>
      <c r="E59" s="3"/>
    </row>
    <row r="60" spans="1:5" ht="12.75">
      <c r="A60" t="s">
        <v>37</v>
      </c>
      <c r="B60" s="3"/>
      <c r="C60" s="3"/>
      <c r="D60" s="3"/>
      <c r="E60" s="3"/>
    </row>
    <row r="61" spans="1:5" ht="12.75">
      <c r="A61" t="s">
        <v>38</v>
      </c>
      <c r="B61" s="3"/>
      <c r="C61" s="3"/>
      <c r="D61" s="3"/>
      <c r="E61" s="3"/>
    </row>
    <row r="62" spans="1:5" ht="12.75">
      <c r="A62" t="s">
        <v>39</v>
      </c>
      <c r="B62" s="3"/>
      <c r="C62" s="3"/>
      <c r="D62" s="3"/>
      <c r="E62" s="3"/>
    </row>
    <row r="63" ht="12.75">
      <c r="B63" s="1" t="s">
        <v>91</v>
      </c>
    </row>
    <row r="64" spans="2:5" ht="12.75">
      <c r="B64" s="8" t="s">
        <v>3</v>
      </c>
      <c r="C64" s="9" t="s">
        <v>2</v>
      </c>
      <c r="D64" s="9" t="s">
        <v>1</v>
      </c>
      <c r="E64" s="9" t="s">
        <v>0</v>
      </c>
    </row>
    <row r="65" spans="1:5" ht="12.75">
      <c r="A65" t="s">
        <v>29</v>
      </c>
      <c r="B65" s="3"/>
      <c r="C65" s="3"/>
      <c r="D65" s="3"/>
      <c r="E65" s="3"/>
    </row>
    <row r="66" spans="1:5" ht="12.75">
      <c r="A66" t="s">
        <v>30</v>
      </c>
      <c r="B66" s="3"/>
      <c r="C66" s="3"/>
      <c r="D66" s="3"/>
      <c r="E66" s="3"/>
    </row>
    <row r="67" spans="1:5" ht="12.75">
      <c r="A67" t="s">
        <v>31</v>
      </c>
      <c r="B67" s="3"/>
      <c r="C67" s="3"/>
      <c r="D67" s="3"/>
      <c r="E67" s="3"/>
    </row>
    <row r="68" spans="1:5" ht="12.75">
      <c r="A68" t="s">
        <v>32</v>
      </c>
      <c r="B68" s="3"/>
      <c r="C68" s="3"/>
      <c r="D68" s="3"/>
      <c r="E68" s="3"/>
    </row>
    <row r="69" spans="1:5" ht="12.75">
      <c r="A69" t="s">
        <v>33</v>
      </c>
      <c r="B69" s="3"/>
      <c r="C69" s="3"/>
      <c r="D69" s="3"/>
      <c r="E69" s="3"/>
    </row>
    <row r="70" spans="1:5" ht="12.75">
      <c r="A70" t="s">
        <v>35</v>
      </c>
      <c r="B70" s="3"/>
      <c r="C70" s="3"/>
      <c r="D70" s="3"/>
      <c r="E70" s="3"/>
    </row>
    <row r="71" spans="1:5" ht="12.75">
      <c r="A71" t="s">
        <v>36</v>
      </c>
      <c r="B71" s="3"/>
      <c r="C71" s="3"/>
      <c r="D71" s="3"/>
      <c r="E71" s="3"/>
    </row>
    <row r="72" spans="1:5" ht="12.75">
      <c r="A72" t="s">
        <v>37</v>
      </c>
      <c r="B72" s="3"/>
      <c r="C72" s="3"/>
      <c r="D72" s="3"/>
      <c r="E72" s="3"/>
    </row>
    <row r="73" spans="1:5" ht="12.75">
      <c r="A73" t="s">
        <v>38</v>
      </c>
      <c r="B73" s="3"/>
      <c r="C73" s="3"/>
      <c r="D73" s="3"/>
      <c r="E73" s="3"/>
    </row>
    <row r="74" spans="1:5" ht="12.75">
      <c r="A74" t="s">
        <v>39</v>
      </c>
      <c r="B74" s="3"/>
      <c r="C74" s="3"/>
      <c r="D74" s="3"/>
      <c r="E74" s="3"/>
    </row>
    <row r="75" ht="12.75">
      <c r="B75" s="1" t="s">
        <v>12</v>
      </c>
    </row>
    <row r="76" spans="2:5" ht="12.75">
      <c r="B76" s="8" t="s">
        <v>3</v>
      </c>
      <c r="C76" s="9" t="s">
        <v>2</v>
      </c>
      <c r="D76" s="9" t="s">
        <v>1</v>
      </c>
      <c r="E76" s="9" t="s">
        <v>0</v>
      </c>
    </row>
    <row r="77" spans="1:5" ht="12.75">
      <c r="A77" t="s">
        <v>29</v>
      </c>
      <c r="B77" s="3"/>
      <c r="C77" s="3"/>
      <c r="D77" s="3"/>
      <c r="E77" s="3"/>
    </row>
    <row r="78" spans="1:5" ht="12.75">
      <c r="A78" t="s">
        <v>30</v>
      </c>
      <c r="B78" s="3"/>
      <c r="C78" s="3"/>
      <c r="D78" s="3"/>
      <c r="E78" s="3"/>
    </row>
    <row r="79" spans="1:5" ht="12.75">
      <c r="A79" t="s">
        <v>31</v>
      </c>
      <c r="B79" s="3"/>
      <c r="C79" s="3"/>
      <c r="D79" s="3"/>
      <c r="E79" s="3"/>
    </row>
    <row r="80" spans="1:5" ht="12.75">
      <c r="A80" t="s">
        <v>32</v>
      </c>
      <c r="B80" s="3"/>
      <c r="C80" s="3"/>
      <c r="D80" s="3"/>
      <c r="E80" s="3"/>
    </row>
    <row r="81" spans="1:5" ht="12.75">
      <c r="A81" t="s">
        <v>33</v>
      </c>
      <c r="B81" s="3"/>
      <c r="C81" s="3"/>
      <c r="D81" s="3"/>
      <c r="E81" s="3"/>
    </row>
    <row r="82" spans="1:5" ht="12.75">
      <c r="A82" t="s">
        <v>35</v>
      </c>
      <c r="B82" s="3"/>
      <c r="C82" s="3"/>
      <c r="D82" s="3"/>
      <c r="E82" s="3"/>
    </row>
    <row r="83" spans="1:5" ht="12.75">
      <c r="A83" t="s">
        <v>36</v>
      </c>
      <c r="B83" s="3"/>
      <c r="C83" s="3"/>
      <c r="D83" s="3"/>
      <c r="E83" s="3"/>
    </row>
    <row r="84" spans="1:5" ht="12.75">
      <c r="A84" t="s">
        <v>37</v>
      </c>
      <c r="B84" s="3"/>
      <c r="C84" s="3"/>
      <c r="D84" s="3"/>
      <c r="E84" s="3"/>
    </row>
    <row r="85" spans="1:5" ht="12.75">
      <c r="A85" t="s">
        <v>38</v>
      </c>
      <c r="B85" s="3"/>
      <c r="C85" s="3"/>
      <c r="D85" s="3"/>
      <c r="E85" s="3"/>
    </row>
    <row r="86" spans="1:5" ht="12.75">
      <c r="A86" t="s">
        <v>39</v>
      </c>
      <c r="B86" s="3"/>
      <c r="C86" s="3"/>
      <c r="D86" s="3"/>
      <c r="E86" s="3"/>
    </row>
    <row r="87" ht="12.75">
      <c r="B87" s="1" t="s">
        <v>13</v>
      </c>
    </row>
    <row r="88" spans="2:5" ht="12.75">
      <c r="B88" s="8" t="s">
        <v>3</v>
      </c>
      <c r="C88" s="9" t="s">
        <v>2</v>
      </c>
      <c r="D88" s="9" t="s">
        <v>1</v>
      </c>
      <c r="E88" s="9" t="s">
        <v>0</v>
      </c>
    </row>
    <row r="89" spans="1:5" ht="12.75">
      <c r="A89" t="s">
        <v>29</v>
      </c>
      <c r="B89" s="3"/>
      <c r="C89" s="3"/>
      <c r="D89" s="3"/>
      <c r="E89" s="3"/>
    </row>
    <row r="90" spans="1:5" ht="12.75">
      <c r="A90" t="s">
        <v>30</v>
      </c>
      <c r="B90" s="3"/>
      <c r="C90" s="3"/>
      <c r="D90" s="3"/>
      <c r="E90" s="3"/>
    </row>
    <row r="91" spans="1:5" ht="12.75">
      <c r="A91" t="s">
        <v>31</v>
      </c>
      <c r="B91" s="3"/>
      <c r="C91" s="3"/>
      <c r="D91" s="3"/>
      <c r="E91" s="3"/>
    </row>
    <row r="92" spans="1:5" ht="12.75">
      <c r="A92" t="s">
        <v>32</v>
      </c>
      <c r="B92" s="3"/>
      <c r="C92" s="3"/>
      <c r="D92" s="3"/>
      <c r="E92" s="3"/>
    </row>
    <row r="93" spans="1:5" ht="12.75">
      <c r="A93" t="s">
        <v>33</v>
      </c>
      <c r="B93" s="3"/>
      <c r="C93" s="3"/>
      <c r="D93" s="3"/>
      <c r="E93" s="3"/>
    </row>
    <row r="94" spans="1:5" ht="12.75">
      <c r="A94" t="s">
        <v>35</v>
      </c>
      <c r="B94" s="3"/>
      <c r="C94" s="3"/>
      <c r="D94" s="3"/>
      <c r="E94" s="3"/>
    </row>
    <row r="95" spans="1:5" ht="12.75">
      <c r="A95" t="s">
        <v>36</v>
      </c>
      <c r="B95" s="3"/>
      <c r="C95" s="3"/>
      <c r="D95" s="3"/>
      <c r="E95" s="3"/>
    </row>
    <row r="96" spans="1:5" ht="12.75">
      <c r="A96" t="s">
        <v>37</v>
      </c>
      <c r="B96" s="3"/>
      <c r="C96" s="3"/>
      <c r="D96" s="3"/>
      <c r="E96" s="3"/>
    </row>
    <row r="97" spans="1:5" ht="12.75">
      <c r="A97" t="s">
        <v>38</v>
      </c>
      <c r="B97" s="3"/>
      <c r="C97" s="3"/>
      <c r="D97" s="3"/>
      <c r="E97" s="3"/>
    </row>
    <row r="98" spans="1:5" ht="12.75">
      <c r="A98" t="s">
        <v>39</v>
      </c>
      <c r="B98" s="3"/>
      <c r="C98" s="3"/>
      <c r="D98" s="3"/>
      <c r="E98" s="3"/>
    </row>
    <row r="99" ht="12.75">
      <c r="B99" s="1" t="s">
        <v>14</v>
      </c>
    </row>
    <row r="100" spans="2:5" ht="12.75">
      <c r="B100" s="8" t="s">
        <v>3</v>
      </c>
      <c r="C100" s="9" t="s">
        <v>2</v>
      </c>
      <c r="D100" s="9" t="s">
        <v>1</v>
      </c>
      <c r="E100" s="9" t="s">
        <v>0</v>
      </c>
    </row>
    <row r="101" spans="1:5" ht="12.75">
      <c r="A101" t="s">
        <v>29</v>
      </c>
      <c r="B101" s="3"/>
      <c r="C101" s="3"/>
      <c r="D101" s="3"/>
      <c r="E101" s="3"/>
    </row>
    <row r="102" spans="1:5" ht="12.75">
      <c r="A102" t="s">
        <v>30</v>
      </c>
      <c r="B102" s="3"/>
      <c r="C102" s="3"/>
      <c r="D102" s="3"/>
      <c r="E102" s="3"/>
    </row>
    <row r="103" spans="1:5" ht="12.75">
      <c r="A103" t="s">
        <v>31</v>
      </c>
      <c r="B103" s="3"/>
      <c r="C103" s="3"/>
      <c r="D103" s="3"/>
      <c r="E103" s="3"/>
    </row>
    <row r="104" spans="1:5" ht="12.75">
      <c r="A104" t="s">
        <v>32</v>
      </c>
      <c r="B104" s="3"/>
      <c r="C104" s="3"/>
      <c r="D104" s="3"/>
      <c r="E104" s="3"/>
    </row>
    <row r="105" spans="1:5" ht="12.75">
      <c r="A105" t="s">
        <v>33</v>
      </c>
      <c r="B105" s="3"/>
      <c r="C105" s="3"/>
      <c r="D105" s="3"/>
      <c r="E105" s="3"/>
    </row>
    <row r="106" spans="1:5" ht="12.75">
      <c r="A106" t="s">
        <v>35</v>
      </c>
      <c r="B106" s="3"/>
      <c r="C106" s="3"/>
      <c r="D106" s="3"/>
      <c r="E106" s="3"/>
    </row>
    <row r="107" spans="1:5" ht="12.75">
      <c r="A107" t="s">
        <v>36</v>
      </c>
      <c r="B107" s="3"/>
      <c r="C107" s="3"/>
      <c r="D107" s="3"/>
      <c r="E107" s="3"/>
    </row>
    <row r="108" spans="1:5" ht="12.75">
      <c r="A108" t="s">
        <v>37</v>
      </c>
      <c r="B108" s="3"/>
      <c r="C108" s="3"/>
      <c r="D108" s="3"/>
      <c r="E108" s="3"/>
    </row>
    <row r="109" spans="1:5" ht="12.75">
      <c r="A109" t="s">
        <v>38</v>
      </c>
      <c r="B109" s="3"/>
      <c r="C109" s="3"/>
      <c r="D109" s="3"/>
      <c r="E109" s="3"/>
    </row>
    <row r="110" spans="1:5" ht="12.75">
      <c r="A110" t="s">
        <v>39</v>
      </c>
      <c r="B110" s="3"/>
      <c r="C110" s="3"/>
      <c r="D110" s="3"/>
      <c r="E110" s="3"/>
    </row>
    <row r="111" ht="12.75">
      <c r="B111" s="1" t="s">
        <v>15</v>
      </c>
    </row>
    <row r="112" spans="2:5" ht="12.75">
      <c r="B112" s="8" t="s">
        <v>3</v>
      </c>
      <c r="C112" s="9" t="s">
        <v>2</v>
      </c>
      <c r="D112" s="9" t="s">
        <v>1</v>
      </c>
      <c r="E112" s="9" t="s">
        <v>0</v>
      </c>
    </row>
    <row r="113" spans="1:5" ht="12.75">
      <c r="A113" t="s">
        <v>29</v>
      </c>
      <c r="B113" s="3"/>
      <c r="C113" s="3"/>
      <c r="D113" s="3"/>
      <c r="E113" s="3"/>
    </row>
    <row r="114" spans="1:5" ht="12.75">
      <c r="A114" t="s">
        <v>30</v>
      </c>
      <c r="B114" s="3"/>
      <c r="C114" s="3"/>
      <c r="D114" s="3"/>
      <c r="E114" s="3"/>
    </row>
    <row r="115" spans="1:5" ht="12.75">
      <c r="A115" t="s">
        <v>31</v>
      </c>
      <c r="B115" s="3"/>
      <c r="C115" s="3"/>
      <c r="D115" s="3"/>
      <c r="E115" s="3"/>
    </row>
    <row r="116" spans="1:5" ht="12.75">
      <c r="A116" t="s">
        <v>32</v>
      </c>
      <c r="B116" s="3"/>
      <c r="C116" s="3"/>
      <c r="D116" s="3"/>
      <c r="E116" s="3"/>
    </row>
    <row r="117" spans="1:5" ht="12.75">
      <c r="A117" t="s">
        <v>33</v>
      </c>
      <c r="B117" s="3"/>
      <c r="C117" s="3"/>
      <c r="D117" s="3"/>
      <c r="E117" s="3"/>
    </row>
    <row r="118" spans="1:5" ht="12.75">
      <c r="A118" t="s">
        <v>35</v>
      </c>
      <c r="B118" s="3"/>
      <c r="C118" s="3"/>
      <c r="D118" s="3"/>
      <c r="E118" s="3"/>
    </row>
    <row r="119" spans="1:5" ht="12.75">
      <c r="A119" t="s">
        <v>36</v>
      </c>
      <c r="B119" s="3"/>
      <c r="C119" s="3"/>
      <c r="D119" s="3"/>
      <c r="E119" s="3"/>
    </row>
    <row r="120" spans="1:5" ht="12.75">
      <c r="A120" t="s">
        <v>37</v>
      </c>
      <c r="B120" s="3"/>
      <c r="C120" s="3"/>
      <c r="D120" s="3"/>
      <c r="E120" s="3"/>
    </row>
    <row r="121" spans="1:5" ht="12.75">
      <c r="A121" t="s">
        <v>38</v>
      </c>
      <c r="B121" s="3"/>
      <c r="C121" s="3"/>
      <c r="D121" s="3"/>
      <c r="E121" s="3"/>
    </row>
    <row r="122" spans="1:5" ht="12.75">
      <c r="A122" t="s">
        <v>39</v>
      </c>
      <c r="B122" s="3"/>
      <c r="C122" s="3"/>
      <c r="D122" s="3"/>
      <c r="E122" s="3"/>
    </row>
    <row r="123" ht="12.75">
      <c r="B123" s="1" t="s">
        <v>16</v>
      </c>
    </row>
    <row r="124" spans="2:5" ht="12.75">
      <c r="B124" s="8" t="s">
        <v>3</v>
      </c>
      <c r="C124" s="9" t="s">
        <v>2</v>
      </c>
      <c r="D124" s="9" t="s">
        <v>1</v>
      </c>
      <c r="E124" s="9" t="s">
        <v>0</v>
      </c>
    </row>
    <row r="125" spans="1:5" ht="12.75">
      <c r="A125" t="s">
        <v>29</v>
      </c>
      <c r="B125" s="3"/>
      <c r="C125" s="3"/>
      <c r="D125" s="3"/>
      <c r="E125" s="3"/>
    </row>
    <row r="126" spans="1:5" ht="12.75">
      <c r="A126" t="s">
        <v>30</v>
      </c>
      <c r="B126" s="3"/>
      <c r="C126" s="3"/>
      <c r="D126" s="3"/>
      <c r="E126" s="3"/>
    </row>
    <row r="127" spans="1:5" ht="12.75">
      <c r="A127" t="s">
        <v>31</v>
      </c>
      <c r="B127" s="3"/>
      <c r="C127" s="3"/>
      <c r="D127" s="3"/>
      <c r="E127" s="3"/>
    </row>
    <row r="128" spans="1:5" ht="12.75">
      <c r="A128" t="s">
        <v>32</v>
      </c>
      <c r="B128" s="3"/>
      <c r="C128" s="3"/>
      <c r="D128" s="3"/>
      <c r="E128" s="3"/>
    </row>
    <row r="129" spans="1:5" ht="12.75">
      <c r="A129" t="s">
        <v>33</v>
      </c>
      <c r="B129" s="3"/>
      <c r="C129" s="3"/>
      <c r="D129" s="3"/>
      <c r="E129" s="3"/>
    </row>
    <row r="130" spans="1:5" ht="12.75">
      <c r="A130" t="s">
        <v>35</v>
      </c>
      <c r="B130" s="3"/>
      <c r="C130" s="3"/>
      <c r="D130" s="3"/>
      <c r="E130" s="3"/>
    </row>
    <row r="131" spans="1:5" ht="12.75">
      <c r="A131" t="s">
        <v>36</v>
      </c>
      <c r="B131" s="3"/>
      <c r="C131" s="3"/>
      <c r="D131" s="3"/>
      <c r="E131" s="3"/>
    </row>
    <row r="132" spans="1:5" ht="12.75">
      <c r="A132" t="s">
        <v>37</v>
      </c>
      <c r="B132" s="3"/>
      <c r="C132" s="3"/>
      <c r="D132" s="3"/>
      <c r="E132" s="3"/>
    </row>
    <row r="133" spans="1:5" ht="12.75">
      <c r="A133" t="s">
        <v>38</v>
      </c>
      <c r="B133" s="3"/>
      <c r="C133" s="3"/>
      <c r="D133" s="3"/>
      <c r="E133" s="3"/>
    </row>
    <row r="134" spans="1:5" ht="12.75">
      <c r="A134" t="s">
        <v>39</v>
      </c>
      <c r="B134" s="3"/>
      <c r="C134" s="3"/>
      <c r="D134" s="3"/>
      <c r="E134" s="3"/>
    </row>
    <row r="135" ht="12.75">
      <c r="B135" s="1" t="s">
        <v>17</v>
      </c>
    </row>
    <row r="136" spans="2:5" ht="12.75">
      <c r="B136" s="8" t="s">
        <v>3</v>
      </c>
      <c r="C136" s="9" t="s">
        <v>2</v>
      </c>
      <c r="D136" s="9" t="s">
        <v>1</v>
      </c>
      <c r="E136" s="9" t="s">
        <v>0</v>
      </c>
    </row>
    <row r="137" spans="1:5" ht="12.75">
      <c r="A137" t="s">
        <v>29</v>
      </c>
      <c r="B137" s="3"/>
      <c r="C137" s="3"/>
      <c r="D137" s="3"/>
      <c r="E137" s="3"/>
    </row>
    <row r="138" spans="1:5" ht="12.75">
      <c r="A138" t="s">
        <v>30</v>
      </c>
      <c r="B138" s="3"/>
      <c r="C138" s="3"/>
      <c r="D138" s="3"/>
      <c r="E138" s="3"/>
    </row>
    <row r="139" spans="1:5" ht="12.75">
      <c r="A139" t="s">
        <v>31</v>
      </c>
      <c r="B139" s="3"/>
      <c r="C139" s="3"/>
      <c r="D139" s="3"/>
      <c r="E139" s="3"/>
    </row>
    <row r="140" spans="1:5" ht="12.75">
      <c r="A140" t="s">
        <v>32</v>
      </c>
      <c r="B140" s="3"/>
      <c r="C140" s="3"/>
      <c r="D140" s="3"/>
      <c r="E140" s="3"/>
    </row>
    <row r="141" spans="1:5" ht="12.75">
      <c r="A141" t="s">
        <v>33</v>
      </c>
      <c r="B141" s="3"/>
      <c r="C141" s="3"/>
      <c r="D141" s="3"/>
      <c r="E141" s="3"/>
    </row>
    <row r="142" spans="1:5" ht="12.75">
      <c r="A142" t="s">
        <v>35</v>
      </c>
      <c r="B142" s="3"/>
      <c r="C142" s="3"/>
      <c r="D142" s="3"/>
      <c r="E142" s="3"/>
    </row>
    <row r="143" spans="1:5" ht="12.75">
      <c r="A143" t="s">
        <v>36</v>
      </c>
      <c r="B143" s="3"/>
      <c r="C143" s="3"/>
      <c r="D143" s="3"/>
      <c r="E143" s="3"/>
    </row>
    <row r="144" spans="1:5" ht="12.75">
      <c r="A144" t="s">
        <v>37</v>
      </c>
      <c r="B144" s="3"/>
      <c r="C144" s="3"/>
      <c r="D144" s="3"/>
      <c r="E144" s="3"/>
    </row>
    <row r="145" spans="1:5" ht="12.75">
      <c r="A145" t="s">
        <v>38</v>
      </c>
      <c r="B145" s="3"/>
      <c r="C145" s="3"/>
      <c r="D145" s="3"/>
      <c r="E145" s="3"/>
    </row>
    <row r="146" spans="1:5" ht="12.75">
      <c r="A146" t="s">
        <v>39</v>
      </c>
      <c r="B146" s="3"/>
      <c r="C146" s="3"/>
      <c r="D146" s="3"/>
      <c r="E146" s="3"/>
    </row>
    <row r="147" ht="12.75">
      <c r="B147" s="1" t="s">
        <v>18</v>
      </c>
    </row>
    <row r="148" spans="2:5" ht="12.75">
      <c r="B148" s="8" t="s">
        <v>3</v>
      </c>
      <c r="C148" s="9" t="s">
        <v>2</v>
      </c>
      <c r="D148" s="9" t="s">
        <v>1</v>
      </c>
      <c r="E148" s="9" t="s">
        <v>0</v>
      </c>
    </row>
    <row r="149" spans="1:5" ht="12.75">
      <c r="A149" t="s">
        <v>29</v>
      </c>
      <c r="B149" s="3"/>
      <c r="C149" s="3"/>
      <c r="D149" s="3"/>
      <c r="E149" s="3"/>
    </row>
    <row r="150" spans="1:5" ht="12.75">
      <c r="A150" t="s">
        <v>30</v>
      </c>
      <c r="B150" s="3"/>
      <c r="C150" s="3"/>
      <c r="D150" s="3"/>
      <c r="E150" s="3"/>
    </row>
    <row r="151" spans="1:5" ht="12.75">
      <c r="A151" t="s">
        <v>31</v>
      </c>
      <c r="B151" s="3"/>
      <c r="C151" s="3"/>
      <c r="D151" s="3"/>
      <c r="E151" s="3"/>
    </row>
    <row r="152" spans="1:5" ht="12.75">
      <c r="A152" t="s">
        <v>32</v>
      </c>
      <c r="B152" s="3"/>
      <c r="C152" s="3"/>
      <c r="D152" s="3"/>
      <c r="E152" s="3"/>
    </row>
    <row r="153" spans="1:5" ht="12.75">
      <c r="A153" t="s">
        <v>33</v>
      </c>
      <c r="B153" s="3"/>
      <c r="C153" s="3"/>
      <c r="D153" s="3"/>
      <c r="E153" s="3"/>
    </row>
    <row r="154" spans="1:5" ht="12.75">
      <c r="A154" t="s">
        <v>35</v>
      </c>
      <c r="B154" s="3"/>
      <c r="C154" s="3"/>
      <c r="D154" s="3"/>
      <c r="E154" s="3"/>
    </row>
    <row r="155" spans="1:5" ht="12.75">
      <c r="A155" t="s">
        <v>36</v>
      </c>
      <c r="B155" s="3"/>
      <c r="C155" s="3"/>
      <c r="D155" s="3"/>
      <c r="E155" s="3"/>
    </row>
    <row r="156" spans="1:5" ht="12.75">
      <c r="A156" t="s">
        <v>37</v>
      </c>
      <c r="B156" s="3"/>
      <c r="C156" s="3"/>
      <c r="D156" s="3"/>
      <c r="E156" s="3"/>
    </row>
    <row r="157" spans="1:5" ht="12.75">
      <c r="A157" t="s">
        <v>38</v>
      </c>
      <c r="B157" s="3"/>
      <c r="C157" s="3"/>
      <c r="D157" s="3"/>
      <c r="E157" s="3"/>
    </row>
    <row r="158" spans="1:5" ht="12.75">
      <c r="A158" t="s">
        <v>39</v>
      </c>
      <c r="B158" s="3"/>
      <c r="C158" s="3"/>
      <c r="D158" s="3"/>
      <c r="E158" s="3"/>
    </row>
    <row r="159" ht="12.75">
      <c r="B159" s="1" t="s">
        <v>87</v>
      </c>
    </row>
    <row r="160" spans="2:6" ht="12.75">
      <c r="B160" s="8" t="s">
        <v>23</v>
      </c>
      <c r="C160" s="9" t="s">
        <v>24</v>
      </c>
      <c r="D160" s="9" t="s">
        <v>25</v>
      </c>
      <c r="E160" s="9" t="s">
        <v>26</v>
      </c>
      <c r="F160" s="9" t="s">
        <v>27</v>
      </c>
    </row>
    <row r="161" spans="1:6" ht="12.75">
      <c r="A161" t="s">
        <v>29</v>
      </c>
      <c r="B161" s="3"/>
      <c r="C161" s="3"/>
      <c r="D161" s="3"/>
      <c r="E161" s="3"/>
      <c r="F161" s="3"/>
    </row>
    <row r="162" spans="1:6" ht="12.75">
      <c r="A162" t="s">
        <v>30</v>
      </c>
      <c r="B162" s="3"/>
      <c r="C162" s="3"/>
      <c r="D162" s="3"/>
      <c r="E162" s="3"/>
      <c r="F162" s="3"/>
    </row>
    <row r="163" spans="1:6" ht="12.75">
      <c r="A163" t="s">
        <v>31</v>
      </c>
      <c r="B163" s="3"/>
      <c r="C163" s="3"/>
      <c r="D163" s="3"/>
      <c r="E163" s="3"/>
      <c r="F163" s="3"/>
    </row>
    <row r="164" spans="1:6" ht="12.75">
      <c r="A164" t="s">
        <v>32</v>
      </c>
      <c r="B164" s="3"/>
      <c r="C164" s="3"/>
      <c r="D164" s="3"/>
      <c r="E164" s="3"/>
      <c r="F164" s="3"/>
    </row>
    <row r="165" spans="1:6" ht="12.75">
      <c r="A165" t="s">
        <v>33</v>
      </c>
      <c r="B165" s="3"/>
      <c r="C165" s="3"/>
      <c r="D165" s="3"/>
      <c r="E165" s="3"/>
      <c r="F165" s="3"/>
    </row>
    <row r="166" spans="1:6" ht="12.75">
      <c r="A166" t="s">
        <v>35</v>
      </c>
      <c r="B166" s="3"/>
      <c r="C166" s="3"/>
      <c r="D166" s="3"/>
      <c r="E166" s="3"/>
      <c r="F166" s="3"/>
    </row>
    <row r="167" spans="1:6" ht="12.75">
      <c r="A167" t="s">
        <v>36</v>
      </c>
      <c r="B167" s="3"/>
      <c r="C167" s="3"/>
      <c r="D167" s="3"/>
      <c r="E167" s="3"/>
      <c r="F167" s="3"/>
    </row>
    <row r="168" spans="1:6" ht="12.75">
      <c r="A168" t="s">
        <v>37</v>
      </c>
      <c r="B168" s="3"/>
      <c r="C168" s="3"/>
      <c r="D168" s="3"/>
      <c r="E168" s="3"/>
      <c r="F168" s="3"/>
    </row>
    <row r="169" spans="1:6" ht="12.75">
      <c r="A169" t="s">
        <v>38</v>
      </c>
      <c r="B169" s="3"/>
      <c r="C169" s="3"/>
      <c r="D169" s="3"/>
      <c r="E169" s="3"/>
      <c r="F169" s="3"/>
    </row>
    <row r="170" spans="1:6" ht="12.75">
      <c r="A170" t="s">
        <v>39</v>
      </c>
      <c r="B170" s="3"/>
      <c r="C170" s="3"/>
      <c r="D170" s="3"/>
      <c r="E170" s="3"/>
      <c r="F170" s="3"/>
    </row>
    <row r="171" ht="12.75">
      <c r="B171" s="1" t="s">
        <v>86</v>
      </c>
    </row>
    <row r="172" spans="2:6" ht="12.75">
      <c r="B172" s="8" t="s">
        <v>23</v>
      </c>
      <c r="C172" s="9" t="s">
        <v>24</v>
      </c>
      <c r="D172" s="9" t="s">
        <v>25</v>
      </c>
      <c r="E172" s="9" t="s">
        <v>26</v>
      </c>
      <c r="F172" s="9" t="s">
        <v>27</v>
      </c>
    </row>
    <row r="173" spans="1:6" ht="12.75">
      <c r="A173" t="s">
        <v>29</v>
      </c>
      <c r="B173" s="3"/>
      <c r="C173" s="3"/>
      <c r="D173" s="3"/>
      <c r="E173" s="3"/>
      <c r="F173" s="3"/>
    </row>
    <row r="174" spans="1:6" ht="12.75">
      <c r="A174" t="s">
        <v>30</v>
      </c>
      <c r="B174" s="3"/>
      <c r="C174" s="3"/>
      <c r="D174" s="3"/>
      <c r="E174" s="3"/>
      <c r="F174" s="3"/>
    </row>
    <row r="175" spans="1:6" ht="12.75">
      <c r="A175" t="s">
        <v>31</v>
      </c>
      <c r="B175" s="3"/>
      <c r="C175" s="3"/>
      <c r="D175" s="3"/>
      <c r="E175" s="3"/>
      <c r="F175" s="3"/>
    </row>
    <row r="176" spans="1:6" ht="12.75">
      <c r="A176" t="s">
        <v>32</v>
      </c>
      <c r="B176" s="3"/>
      <c r="C176" s="3"/>
      <c r="D176" s="3"/>
      <c r="E176" s="3"/>
      <c r="F176" s="3"/>
    </row>
    <row r="177" spans="1:6" ht="12.75">
      <c r="A177" t="s">
        <v>33</v>
      </c>
      <c r="B177" s="3"/>
      <c r="C177" s="3"/>
      <c r="D177" s="3"/>
      <c r="E177" s="3"/>
      <c r="F177" s="3"/>
    </row>
    <row r="178" spans="1:6" ht="12.75">
      <c r="A178" t="s">
        <v>35</v>
      </c>
      <c r="B178" s="3"/>
      <c r="C178" s="3"/>
      <c r="D178" s="3"/>
      <c r="E178" s="3"/>
      <c r="F178" s="3"/>
    </row>
    <row r="179" spans="1:6" ht="12.75">
      <c r="A179" t="s">
        <v>36</v>
      </c>
      <c r="B179" s="3"/>
      <c r="C179" s="3"/>
      <c r="D179" s="3"/>
      <c r="E179" s="3"/>
      <c r="F179" s="3"/>
    </row>
    <row r="180" spans="1:6" ht="12.75">
      <c r="A180" t="s">
        <v>37</v>
      </c>
      <c r="B180" s="3"/>
      <c r="C180" s="3"/>
      <c r="D180" s="3"/>
      <c r="E180" s="3"/>
      <c r="F180" s="3"/>
    </row>
    <row r="181" spans="1:6" ht="12.75">
      <c r="A181" t="s">
        <v>38</v>
      </c>
      <c r="B181" s="3"/>
      <c r="C181" s="3"/>
      <c r="D181" s="3"/>
      <c r="E181" s="3"/>
      <c r="F181" s="3"/>
    </row>
    <row r="182" spans="1:6" ht="12.75">
      <c r="A182" t="s">
        <v>39</v>
      </c>
      <c r="B182" s="3"/>
      <c r="C182" s="3"/>
      <c r="D182" s="3"/>
      <c r="E182" s="3"/>
      <c r="F182" s="3"/>
    </row>
    <row r="183" ht="12.75">
      <c r="B183" s="1" t="s">
        <v>19</v>
      </c>
    </row>
    <row r="184" spans="2:6" ht="12.75">
      <c r="B184" s="8" t="s">
        <v>23</v>
      </c>
      <c r="C184" s="9" t="s">
        <v>24</v>
      </c>
      <c r="D184" s="9" t="s">
        <v>25</v>
      </c>
      <c r="E184" s="9" t="s">
        <v>26</v>
      </c>
      <c r="F184" s="9" t="s">
        <v>27</v>
      </c>
    </row>
    <row r="185" spans="1:6" ht="12.75">
      <c r="A185" t="s">
        <v>29</v>
      </c>
      <c r="B185" s="3"/>
      <c r="C185" s="3"/>
      <c r="D185" s="3"/>
      <c r="E185" s="3"/>
      <c r="F185" s="3"/>
    </row>
    <row r="186" spans="1:6" ht="12.75">
      <c r="A186" t="s">
        <v>30</v>
      </c>
      <c r="B186" s="3"/>
      <c r="C186" s="3"/>
      <c r="D186" s="3"/>
      <c r="E186" s="3"/>
      <c r="F186" s="3"/>
    </row>
    <row r="187" spans="1:6" ht="12.75">
      <c r="A187" t="s">
        <v>31</v>
      </c>
      <c r="B187" s="3"/>
      <c r="C187" s="3"/>
      <c r="D187" s="3"/>
      <c r="E187" s="3"/>
      <c r="F187" s="3"/>
    </row>
    <row r="188" spans="1:6" ht="12.75">
      <c r="A188" t="s">
        <v>32</v>
      </c>
      <c r="B188" s="3"/>
      <c r="C188" s="3"/>
      <c r="D188" s="3"/>
      <c r="E188" s="3"/>
      <c r="F188" s="3"/>
    </row>
    <row r="189" spans="1:6" ht="12.75">
      <c r="A189" t="s">
        <v>33</v>
      </c>
      <c r="B189" s="3"/>
      <c r="C189" s="3"/>
      <c r="D189" s="3"/>
      <c r="E189" s="3"/>
      <c r="F189" s="3"/>
    </row>
    <row r="190" spans="1:6" ht="12.75">
      <c r="A190" t="s">
        <v>35</v>
      </c>
      <c r="B190" s="3"/>
      <c r="C190" s="3"/>
      <c r="D190" s="3"/>
      <c r="E190" s="3"/>
      <c r="F190" s="3"/>
    </row>
    <row r="191" spans="1:6" ht="12.75">
      <c r="A191" t="s">
        <v>36</v>
      </c>
      <c r="B191" s="3"/>
      <c r="C191" s="3"/>
      <c r="D191" s="3"/>
      <c r="E191" s="3"/>
      <c r="F191" s="3"/>
    </row>
    <row r="192" spans="1:6" ht="12.75">
      <c r="A192" t="s">
        <v>37</v>
      </c>
      <c r="B192" s="3"/>
      <c r="C192" s="3"/>
      <c r="D192" s="3"/>
      <c r="E192" s="3"/>
      <c r="F192" s="3"/>
    </row>
    <row r="193" spans="1:6" ht="12.75">
      <c r="A193" t="s">
        <v>38</v>
      </c>
      <c r="B193" s="3"/>
      <c r="C193" s="3"/>
      <c r="D193" s="3"/>
      <c r="E193" s="3"/>
      <c r="F193" s="3"/>
    </row>
    <row r="194" spans="1:6" ht="12.75">
      <c r="A194" t="s">
        <v>39</v>
      </c>
      <c r="B194" s="3"/>
      <c r="C194" s="3"/>
      <c r="D194" s="3"/>
      <c r="E194" s="3"/>
      <c r="F194" s="3"/>
    </row>
    <row r="195" ht="12.75">
      <c r="B195" s="1" t="s">
        <v>84</v>
      </c>
    </row>
    <row r="196" spans="2:6" ht="12.75">
      <c r="B196" s="8" t="s">
        <v>23</v>
      </c>
      <c r="C196" s="9" t="s">
        <v>24</v>
      </c>
      <c r="D196" s="9" t="s">
        <v>25</v>
      </c>
      <c r="E196" s="9" t="s">
        <v>26</v>
      </c>
      <c r="F196" s="9" t="s">
        <v>27</v>
      </c>
    </row>
    <row r="197" spans="1:6" ht="12.75">
      <c r="A197" t="s">
        <v>29</v>
      </c>
      <c r="B197" s="3"/>
      <c r="C197" s="3"/>
      <c r="D197" s="3"/>
      <c r="E197" s="3"/>
      <c r="F197" s="3"/>
    </row>
    <row r="198" spans="1:6" ht="12.75">
      <c r="A198" t="s">
        <v>30</v>
      </c>
      <c r="B198" s="3"/>
      <c r="C198" s="3"/>
      <c r="D198" s="3"/>
      <c r="E198" s="3"/>
      <c r="F198" s="3"/>
    </row>
    <row r="199" spans="1:6" ht="12.75">
      <c r="A199" t="s">
        <v>31</v>
      </c>
      <c r="B199" s="3"/>
      <c r="C199" s="3"/>
      <c r="D199" s="3"/>
      <c r="E199" s="3"/>
      <c r="F199" s="3"/>
    </row>
    <row r="200" spans="1:6" ht="12.75">
      <c r="A200" t="s">
        <v>32</v>
      </c>
      <c r="B200" s="3"/>
      <c r="C200" s="3"/>
      <c r="D200" s="3"/>
      <c r="E200" s="3"/>
      <c r="F200" s="3"/>
    </row>
    <row r="201" spans="1:6" ht="12.75">
      <c r="A201" t="s">
        <v>33</v>
      </c>
      <c r="B201" s="3"/>
      <c r="C201" s="3"/>
      <c r="D201" s="3"/>
      <c r="E201" s="3"/>
      <c r="F201" s="3"/>
    </row>
    <row r="202" spans="1:6" ht="12.75">
      <c r="A202" t="s">
        <v>35</v>
      </c>
      <c r="B202" s="3"/>
      <c r="C202" s="3"/>
      <c r="D202" s="3"/>
      <c r="E202" s="3"/>
      <c r="F202" s="3"/>
    </row>
    <row r="203" spans="1:6" ht="12.75">
      <c r="A203" t="s">
        <v>36</v>
      </c>
      <c r="B203" s="3"/>
      <c r="C203" s="3"/>
      <c r="D203" s="3"/>
      <c r="E203" s="3"/>
      <c r="F203" s="3"/>
    </row>
    <row r="204" spans="1:6" ht="12.75">
      <c r="A204" t="s">
        <v>37</v>
      </c>
      <c r="B204" s="3"/>
      <c r="C204" s="3"/>
      <c r="D204" s="3"/>
      <c r="E204" s="3"/>
      <c r="F204" s="3"/>
    </row>
    <row r="205" spans="1:6" ht="12.75">
      <c r="A205" t="s">
        <v>38</v>
      </c>
      <c r="B205" s="3"/>
      <c r="C205" s="3"/>
      <c r="D205" s="3"/>
      <c r="E205" s="3"/>
      <c r="F205" s="3"/>
    </row>
    <row r="206" spans="1:6" ht="12.75">
      <c r="A206" t="s">
        <v>39</v>
      </c>
      <c r="B206" s="3"/>
      <c r="C206" s="3"/>
      <c r="D206" s="3"/>
      <c r="E206" s="3"/>
      <c r="F206" s="3"/>
    </row>
    <row r="207" ht="12.75">
      <c r="B207" s="1" t="s">
        <v>20</v>
      </c>
    </row>
    <row r="208" spans="2:6" ht="12.75">
      <c r="B208" s="8" t="s">
        <v>23</v>
      </c>
      <c r="C208" s="9" t="s">
        <v>24</v>
      </c>
      <c r="D208" s="9" t="s">
        <v>25</v>
      </c>
      <c r="E208" s="9" t="s">
        <v>26</v>
      </c>
      <c r="F208" s="9" t="s">
        <v>27</v>
      </c>
    </row>
    <row r="209" spans="1:6" ht="12.75">
      <c r="A209" t="s">
        <v>29</v>
      </c>
      <c r="B209" s="3"/>
      <c r="C209" s="3"/>
      <c r="D209" s="3"/>
      <c r="E209" s="3"/>
      <c r="F209" s="3"/>
    </row>
    <row r="210" spans="1:6" ht="12.75">
      <c r="A210" t="s">
        <v>30</v>
      </c>
      <c r="B210" s="3"/>
      <c r="C210" s="3"/>
      <c r="D210" s="3"/>
      <c r="E210" s="3"/>
      <c r="F210" s="3"/>
    </row>
    <row r="211" spans="1:6" ht="12.75">
      <c r="A211" t="s">
        <v>31</v>
      </c>
      <c r="B211" s="3"/>
      <c r="C211" s="3"/>
      <c r="D211" s="3"/>
      <c r="E211" s="3"/>
      <c r="F211" s="3"/>
    </row>
    <row r="212" spans="1:6" ht="12.75">
      <c r="A212" t="s">
        <v>32</v>
      </c>
      <c r="B212" s="3"/>
      <c r="C212" s="3"/>
      <c r="D212" s="3"/>
      <c r="E212" s="3"/>
      <c r="F212" s="3"/>
    </row>
    <row r="213" spans="1:6" ht="12.75">
      <c r="A213" t="s">
        <v>33</v>
      </c>
      <c r="B213" s="3"/>
      <c r="C213" s="3"/>
      <c r="D213" s="3"/>
      <c r="E213" s="3"/>
      <c r="F213" s="3"/>
    </row>
    <row r="214" spans="1:6" ht="12.75">
      <c r="A214" t="s">
        <v>35</v>
      </c>
      <c r="B214" s="3"/>
      <c r="C214" s="3"/>
      <c r="D214" s="3"/>
      <c r="E214" s="3"/>
      <c r="F214" s="3"/>
    </row>
    <row r="215" spans="1:6" ht="12.75">
      <c r="A215" t="s">
        <v>36</v>
      </c>
      <c r="B215" s="3"/>
      <c r="C215" s="3"/>
      <c r="D215" s="3"/>
      <c r="E215" s="3"/>
      <c r="F215" s="3"/>
    </row>
    <row r="216" spans="1:6" ht="12.75">
      <c r="A216" t="s">
        <v>37</v>
      </c>
      <c r="B216" s="3"/>
      <c r="C216" s="3"/>
      <c r="D216" s="3"/>
      <c r="E216" s="3"/>
      <c r="F216" s="3"/>
    </row>
    <row r="217" spans="1:6" ht="12.75">
      <c r="A217" t="s">
        <v>38</v>
      </c>
      <c r="B217" s="3"/>
      <c r="C217" s="3"/>
      <c r="D217" s="3"/>
      <c r="E217" s="3"/>
      <c r="F217" s="3"/>
    </row>
    <row r="218" spans="1:6" ht="12.75">
      <c r="A218" t="s">
        <v>39</v>
      </c>
      <c r="B218" s="3"/>
      <c r="C218" s="3"/>
      <c r="D218" s="3"/>
      <c r="E218" s="3"/>
      <c r="F218" s="3"/>
    </row>
    <row r="219" ht="12.75">
      <c r="B219" s="1" t="s">
        <v>21</v>
      </c>
    </row>
    <row r="220" spans="2:6" ht="12.75">
      <c r="B220" s="8" t="s">
        <v>23</v>
      </c>
      <c r="C220" s="9" t="s">
        <v>24</v>
      </c>
      <c r="D220" s="9" t="s">
        <v>25</v>
      </c>
      <c r="E220" s="9" t="s">
        <v>26</v>
      </c>
      <c r="F220" s="9" t="s">
        <v>27</v>
      </c>
    </row>
    <row r="221" spans="1:6" ht="12.75">
      <c r="A221" t="s">
        <v>29</v>
      </c>
      <c r="B221" s="3"/>
      <c r="C221" s="3"/>
      <c r="D221" s="3"/>
      <c r="E221" s="3"/>
      <c r="F221" s="3"/>
    </row>
    <row r="222" spans="1:6" ht="12.75">
      <c r="A222" t="s">
        <v>30</v>
      </c>
      <c r="B222" s="3"/>
      <c r="C222" s="3"/>
      <c r="D222" s="3"/>
      <c r="E222" s="3"/>
      <c r="F222" s="3"/>
    </row>
    <row r="223" spans="1:6" ht="12.75">
      <c r="A223" t="s">
        <v>31</v>
      </c>
      <c r="B223" s="3"/>
      <c r="C223" s="3"/>
      <c r="D223" s="3"/>
      <c r="E223" s="3"/>
      <c r="F223" s="3"/>
    </row>
    <row r="224" spans="1:6" ht="12.75">
      <c r="A224" t="s">
        <v>32</v>
      </c>
      <c r="B224" s="3"/>
      <c r="C224" s="3"/>
      <c r="D224" s="3"/>
      <c r="E224" s="3"/>
      <c r="F224" s="3"/>
    </row>
    <row r="225" spans="1:6" ht="12.75">
      <c r="A225" t="s">
        <v>33</v>
      </c>
      <c r="B225" s="3"/>
      <c r="C225" s="3"/>
      <c r="D225" s="3"/>
      <c r="E225" s="3"/>
      <c r="F225" s="3"/>
    </row>
    <row r="226" spans="1:6" ht="12.75">
      <c r="A226" t="s">
        <v>35</v>
      </c>
      <c r="B226" s="3"/>
      <c r="C226" s="3"/>
      <c r="D226" s="3"/>
      <c r="E226" s="3"/>
      <c r="F226" s="3"/>
    </row>
    <row r="227" spans="1:6" ht="12.75">
      <c r="A227" t="s">
        <v>36</v>
      </c>
      <c r="B227" s="3"/>
      <c r="C227" s="3"/>
      <c r="D227" s="3"/>
      <c r="E227" s="3"/>
      <c r="F227" s="3"/>
    </row>
    <row r="228" spans="1:6" ht="12.75">
      <c r="A228" t="s">
        <v>37</v>
      </c>
      <c r="B228" s="3"/>
      <c r="C228" s="3"/>
      <c r="D228" s="3"/>
      <c r="E228" s="3"/>
      <c r="F228" s="3"/>
    </row>
    <row r="229" spans="1:6" ht="12.75">
      <c r="A229" t="s">
        <v>38</v>
      </c>
      <c r="B229" s="3"/>
      <c r="C229" s="3"/>
      <c r="D229" s="3"/>
      <c r="E229" s="3"/>
      <c r="F229" s="3"/>
    </row>
    <row r="230" spans="1:6" ht="12.75">
      <c r="A230" t="s">
        <v>39</v>
      </c>
      <c r="B230" s="3"/>
      <c r="C230" s="3"/>
      <c r="D230" s="3"/>
      <c r="E230" s="3"/>
      <c r="F230" s="3"/>
    </row>
    <row r="231" ht="12.75">
      <c r="B231" s="1" t="s">
        <v>22</v>
      </c>
    </row>
    <row r="232" spans="2:5" ht="12.75">
      <c r="B232" s="8" t="s">
        <v>3</v>
      </c>
      <c r="C232" s="9" t="s">
        <v>2</v>
      </c>
      <c r="D232" s="9" t="s">
        <v>1</v>
      </c>
      <c r="E232" s="9" t="s">
        <v>0</v>
      </c>
    </row>
    <row r="233" spans="1:5" ht="12.75">
      <c r="A233" t="s">
        <v>29</v>
      </c>
      <c r="B233" s="3"/>
      <c r="C233" s="3"/>
      <c r="D233" s="3"/>
      <c r="E233" s="3"/>
    </row>
    <row r="234" spans="1:5" ht="12.75">
      <c r="A234" t="s">
        <v>30</v>
      </c>
      <c r="B234" s="3"/>
      <c r="C234" s="3"/>
      <c r="D234" s="3"/>
      <c r="E234" s="3"/>
    </row>
    <row r="235" spans="1:5" ht="12.75">
      <c r="A235" t="s">
        <v>31</v>
      </c>
      <c r="B235" s="3"/>
      <c r="C235" s="3"/>
      <c r="D235" s="3"/>
      <c r="E235" s="3"/>
    </row>
    <row r="236" spans="1:5" ht="12.75">
      <c r="A236" t="s">
        <v>32</v>
      </c>
      <c r="B236" s="3"/>
      <c r="C236" s="3"/>
      <c r="D236" s="3"/>
      <c r="E236" s="3"/>
    </row>
    <row r="237" spans="1:5" ht="12.75">
      <c r="A237" t="s">
        <v>33</v>
      </c>
      <c r="B237" s="3"/>
      <c r="C237" s="3"/>
      <c r="D237" s="3"/>
      <c r="E237" s="3"/>
    </row>
    <row r="238" spans="1:5" ht="12.75">
      <c r="A238" t="s">
        <v>35</v>
      </c>
      <c r="B238" s="3"/>
      <c r="C238" s="3"/>
      <c r="D238" s="3"/>
      <c r="E238" s="3"/>
    </row>
    <row r="239" spans="1:5" ht="12.75">
      <c r="A239" t="s">
        <v>36</v>
      </c>
      <c r="B239" s="3"/>
      <c r="C239" s="3"/>
      <c r="D239" s="3"/>
      <c r="E239" s="3"/>
    </row>
    <row r="240" spans="1:5" ht="12.75">
      <c r="A240" t="s">
        <v>37</v>
      </c>
      <c r="B240" s="3"/>
      <c r="C240" s="3"/>
      <c r="D240" s="3"/>
      <c r="E240" s="3"/>
    </row>
    <row r="241" spans="1:5" ht="12.75">
      <c r="A241" t="s">
        <v>38</v>
      </c>
      <c r="B241" s="3"/>
      <c r="C241" s="3"/>
      <c r="D241" s="3"/>
      <c r="E241" s="3"/>
    </row>
    <row r="242" spans="1:5" ht="12.75">
      <c r="A242" t="s">
        <v>39</v>
      </c>
      <c r="B242" s="3"/>
      <c r="C242" s="3"/>
      <c r="D242" s="3"/>
      <c r="E242" s="3"/>
    </row>
    <row r="244" ht="12.75">
      <c r="B244" t="str">
        <f ca="1">CELL("filename")</f>
        <v>H:\2015\Fragebogen\[Umfrage Auswertung Final.xls]W Summe</v>
      </c>
    </row>
  </sheetData>
  <sheetProtection/>
  <printOptions/>
  <pageMargins left="0" right="0" top="0.2" bottom="0" header="0" footer="0"/>
  <pageSetup orientation="landscape" paperSize="9"/>
  <headerFooter alignWithMargins="0">
    <oddFooter>&amp;C&amp;P&amp;RWimmer&amp;D</oddFooter>
  </headerFooter>
  <rowBreaks count="3" manualBreakCount="3">
    <brk id="62" max="5" man="1"/>
    <brk id="122" max="5" man="1"/>
    <brk id="182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71"/>
    </sheetView>
  </sheetViews>
  <sheetFormatPr defaultColWidth="11.421875" defaultRowHeight="12.75"/>
  <cols>
    <col min="1" max="1" width="137.710937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91"/>
  <sheetViews>
    <sheetView showGridLines="0" zoomScalePageLayoutView="0" workbookViewId="0" topLeftCell="C703">
      <selection activeCell="I376" sqref="I376"/>
    </sheetView>
  </sheetViews>
  <sheetFormatPr defaultColWidth="11.421875" defaultRowHeight="12.75"/>
  <cols>
    <col min="1" max="1" width="1.8515625" style="0" customWidth="1"/>
    <col min="2" max="2" width="8.421875" style="0" customWidth="1"/>
    <col min="7" max="7" width="20.00390625" style="0" customWidth="1"/>
    <col min="8" max="8" width="13.00390625" style="0" customWidth="1"/>
    <col min="9" max="9" width="105.00390625" style="0" bestFit="1" customWidth="1"/>
  </cols>
  <sheetData>
    <row r="3" spans="1:8" ht="12.75">
      <c r="A3" s="5"/>
      <c r="B3" s="5"/>
      <c r="C3" s="5"/>
      <c r="D3" s="5"/>
      <c r="E3" s="5"/>
      <c r="F3" s="5"/>
      <c r="G3" s="5"/>
      <c r="H3" s="5"/>
    </row>
    <row r="4" spans="1:8" ht="26.25">
      <c r="A4" s="5"/>
      <c r="B4" s="57" t="s">
        <v>63</v>
      </c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5"/>
      <c r="B12" s="5"/>
      <c r="C12" s="5"/>
      <c r="D12" s="5"/>
      <c r="E12" s="5"/>
      <c r="F12" s="5"/>
      <c r="G12" s="5"/>
      <c r="H12" s="5"/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2.75">
      <c r="A14" s="5"/>
      <c r="B14" s="5"/>
      <c r="C14" s="5"/>
      <c r="D14" s="5"/>
      <c r="E14" s="5"/>
      <c r="F14" s="5"/>
      <c r="G14" s="5"/>
      <c r="H14" s="5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5"/>
      <c r="B16" s="5"/>
      <c r="C16" s="5"/>
      <c r="D16" s="5"/>
      <c r="E16" s="5"/>
      <c r="F16" s="5"/>
      <c r="G16" s="5"/>
      <c r="H16" s="5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32" spans="1:8" ht="12.75">
      <c r="A32" s="47"/>
      <c r="B32" s="47"/>
      <c r="C32" s="47"/>
      <c r="D32" s="47"/>
      <c r="E32" s="47"/>
      <c r="F32" s="47"/>
      <c r="G32" s="47"/>
      <c r="H32" s="47"/>
    </row>
    <row r="33" spans="1:8" ht="12.75">
      <c r="A33" s="47"/>
      <c r="B33" s="47"/>
      <c r="C33" s="47"/>
      <c r="D33" s="47"/>
      <c r="E33" s="47"/>
      <c r="F33" s="47"/>
      <c r="G33" s="47"/>
      <c r="H33" s="47"/>
    </row>
    <row r="34" spans="1:8" ht="12.75">
      <c r="A34" s="47"/>
      <c r="B34" s="47"/>
      <c r="C34" s="47"/>
      <c r="D34" s="47"/>
      <c r="E34" s="47"/>
      <c r="F34" s="47"/>
      <c r="G34" s="47"/>
      <c r="H34" s="47"/>
    </row>
    <row r="35" spans="1:8" ht="12.75">
      <c r="A35" s="47"/>
      <c r="B35" s="47"/>
      <c r="C35" s="47"/>
      <c r="D35" s="47"/>
      <c r="E35" s="47"/>
      <c r="F35" s="47"/>
      <c r="G35" s="47"/>
      <c r="H35" s="47"/>
    </row>
    <row r="36" spans="1:8" ht="12.75">
      <c r="A36" s="47"/>
      <c r="B36" s="47"/>
      <c r="C36" s="47"/>
      <c r="D36" s="47"/>
      <c r="E36" s="47"/>
      <c r="F36" s="47"/>
      <c r="G36" s="47"/>
      <c r="H36" s="47"/>
    </row>
    <row r="37" spans="1:8" ht="12.75">
      <c r="A37" s="47"/>
      <c r="B37" s="47"/>
      <c r="C37" s="47"/>
      <c r="D37" s="47"/>
      <c r="E37" s="47"/>
      <c r="F37" s="47"/>
      <c r="G37" s="47"/>
      <c r="H37" s="47"/>
    </row>
    <row r="38" spans="1:8" ht="20.25">
      <c r="A38" s="47"/>
      <c r="B38" s="52" t="str">
        <f>'Total W+M'!A3</f>
        <v>Wie zufrieden sind sie mit der Gemeindepolitik unter Bgm.Leopold Steindler</v>
      </c>
      <c r="C38" s="47"/>
      <c r="D38" s="47"/>
      <c r="E38" s="47"/>
      <c r="F38" s="47"/>
      <c r="G38" s="47"/>
      <c r="H38" s="47"/>
    </row>
    <row r="39" spans="1:8" ht="20.25">
      <c r="A39" s="47"/>
      <c r="B39" s="52"/>
      <c r="C39" s="47"/>
      <c r="D39" s="47"/>
      <c r="E39" s="47"/>
      <c r="F39" s="47"/>
      <c r="G39" s="47"/>
      <c r="H39" s="47"/>
    </row>
    <row r="40" spans="1:9" ht="12.75">
      <c r="A40" s="47"/>
      <c r="B40" s="47"/>
      <c r="C40" s="47"/>
      <c r="D40" s="47"/>
      <c r="E40" s="47"/>
      <c r="F40" s="47"/>
      <c r="G40" s="47"/>
      <c r="H40" s="47"/>
      <c r="I40" t="s">
        <v>118</v>
      </c>
    </row>
    <row r="41" spans="1:9" ht="12.75">
      <c r="A41" s="47"/>
      <c r="B41" s="47"/>
      <c r="C41" s="47"/>
      <c r="D41" s="47"/>
      <c r="E41" s="47"/>
      <c r="F41" s="47"/>
      <c r="G41" s="47"/>
      <c r="H41" s="47"/>
      <c r="I41" t="s">
        <v>119</v>
      </c>
    </row>
    <row r="42" spans="1:9" ht="12.75">
      <c r="A42" s="47"/>
      <c r="B42" s="47"/>
      <c r="C42" s="47"/>
      <c r="D42" s="47"/>
      <c r="E42" s="47"/>
      <c r="F42" s="47"/>
      <c r="G42" s="47"/>
      <c r="H42" s="47"/>
      <c r="I42" t="s">
        <v>95</v>
      </c>
    </row>
    <row r="43" spans="1:8" ht="12.75">
      <c r="A43" s="47"/>
      <c r="B43" s="47"/>
      <c r="C43" s="47"/>
      <c r="D43" s="47"/>
      <c r="E43" s="47"/>
      <c r="F43" s="47"/>
      <c r="G43" s="47"/>
      <c r="H43" s="47"/>
    </row>
    <row r="44" spans="1:8" ht="12.75">
      <c r="A44" s="47"/>
      <c r="B44" s="47"/>
      <c r="C44" s="47"/>
      <c r="D44" s="47"/>
      <c r="E44" s="47"/>
      <c r="F44" s="47"/>
      <c r="G44" s="47"/>
      <c r="H44" s="47"/>
    </row>
    <row r="45" spans="1:9" ht="12.75">
      <c r="A45" s="47"/>
      <c r="B45" s="47"/>
      <c r="C45" s="47"/>
      <c r="D45" s="47"/>
      <c r="E45" s="47"/>
      <c r="F45" s="47"/>
      <c r="G45" s="47"/>
      <c r="H45" s="47"/>
      <c r="I45" s="5"/>
    </row>
    <row r="46" spans="1:9" ht="12.75">
      <c r="A46" s="47"/>
      <c r="B46" s="47"/>
      <c r="C46" s="47"/>
      <c r="D46" s="47"/>
      <c r="E46" s="47"/>
      <c r="F46" s="47"/>
      <c r="G46" s="47"/>
      <c r="H46" s="47"/>
      <c r="I46" s="37"/>
    </row>
    <row r="47" spans="1:9" ht="12.75">
      <c r="A47" s="47"/>
      <c r="B47" s="47"/>
      <c r="C47" s="47"/>
      <c r="D47" s="47"/>
      <c r="E47" s="47"/>
      <c r="F47" s="47"/>
      <c r="G47" s="47"/>
      <c r="H47" s="47"/>
      <c r="I47" s="37"/>
    </row>
    <row r="48" spans="1:8" ht="12.75">
      <c r="A48" s="47"/>
      <c r="B48" s="47"/>
      <c r="C48" s="47"/>
      <c r="D48" s="47"/>
      <c r="E48" s="47"/>
      <c r="F48" s="47"/>
      <c r="G48" s="47"/>
      <c r="H48" s="47"/>
    </row>
    <row r="49" spans="1:8" ht="12.75">
      <c r="A49" s="47"/>
      <c r="B49" s="47"/>
      <c r="C49" s="47"/>
      <c r="D49" s="47"/>
      <c r="E49" s="47"/>
      <c r="F49" s="47"/>
      <c r="G49" s="47"/>
      <c r="H49" s="47"/>
    </row>
    <row r="50" spans="1:8" ht="12.75">
      <c r="A50" s="47"/>
      <c r="B50" s="47"/>
      <c r="C50" s="47"/>
      <c r="D50" s="47"/>
      <c r="E50" s="47"/>
      <c r="F50" s="47"/>
      <c r="G50" s="47"/>
      <c r="H50" s="47"/>
    </row>
    <row r="51" spans="1:8" ht="12.75">
      <c r="A51" s="47"/>
      <c r="B51" s="47"/>
      <c r="C51" s="47"/>
      <c r="D51" s="47"/>
      <c r="E51" s="47"/>
      <c r="F51" s="47"/>
      <c r="G51" s="47"/>
      <c r="H51" s="47"/>
    </row>
    <row r="52" spans="1:8" ht="12.75">
      <c r="A52" s="47"/>
      <c r="B52" s="47"/>
      <c r="C52" s="47"/>
      <c r="D52" s="47"/>
      <c r="E52" s="47"/>
      <c r="F52" s="47"/>
      <c r="G52" s="47"/>
      <c r="H52" s="47"/>
    </row>
    <row r="53" spans="1:8" ht="12.75">
      <c r="A53" s="47"/>
      <c r="B53" s="47"/>
      <c r="C53" s="47"/>
      <c r="D53" s="47"/>
      <c r="E53" s="47"/>
      <c r="F53" s="47"/>
      <c r="G53" s="47"/>
      <c r="H53" s="47"/>
    </row>
    <row r="54" spans="1:8" ht="12.75">
      <c r="A54" s="47"/>
      <c r="B54" s="47"/>
      <c r="C54" s="47"/>
      <c r="D54" s="47"/>
      <c r="E54" s="47"/>
      <c r="F54" s="47"/>
      <c r="G54" s="47"/>
      <c r="H54" s="47"/>
    </row>
    <row r="55" spans="1:8" ht="12.75">
      <c r="A55" s="47"/>
      <c r="B55" s="47"/>
      <c r="C55" s="47"/>
      <c r="D55" s="47"/>
      <c r="E55" s="47"/>
      <c r="F55" s="47"/>
      <c r="G55" s="47"/>
      <c r="H55" s="47"/>
    </row>
    <row r="56" spans="1:8" ht="12.75">
      <c r="A56" s="47"/>
      <c r="B56" s="47"/>
      <c r="C56" s="47"/>
      <c r="D56" s="47"/>
      <c r="E56" s="47"/>
      <c r="F56" s="47"/>
      <c r="G56" s="47"/>
      <c r="H56" s="47"/>
    </row>
    <row r="57" spans="1:8" ht="12.75">
      <c r="A57" s="47"/>
      <c r="B57" s="47"/>
      <c r="C57" s="47"/>
      <c r="D57" s="47"/>
      <c r="E57" s="47"/>
      <c r="F57" s="47"/>
      <c r="G57" s="47"/>
      <c r="H57" s="47"/>
    </row>
    <row r="58" spans="1:8" ht="13.5" customHeight="1">
      <c r="A58" s="47"/>
      <c r="B58" s="47"/>
      <c r="C58" s="47"/>
      <c r="D58" s="47"/>
      <c r="E58" s="47"/>
      <c r="F58" s="47"/>
      <c r="G58" s="47"/>
      <c r="H58" s="47"/>
    </row>
    <row r="59" spans="1:8" ht="12.75">
      <c r="A59" s="47"/>
      <c r="B59" s="47"/>
      <c r="C59" s="47"/>
      <c r="D59" s="47"/>
      <c r="E59" s="47"/>
      <c r="F59" s="47"/>
      <c r="G59" s="47"/>
      <c r="H59" s="47"/>
    </row>
    <row r="60" spans="1:8" ht="12.75">
      <c r="A60" s="47"/>
      <c r="B60" s="47"/>
      <c r="C60" s="47"/>
      <c r="D60" s="47"/>
      <c r="E60" s="47"/>
      <c r="F60" s="47"/>
      <c r="G60" s="47"/>
      <c r="H60" s="47"/>
    </row>
    <row r="61" spans="1:8" ht="12.75">
      <c r="A61" s="47"/>
      <c r="B61" s="47"/>
      <c r="C61" s="47"/>
      <c r="D61" s="47"/>
      <c r="E61" s="47"/>
      <c r="F61" s="47"/>
      <c r="G61" s="47"/>
      <c r="H61" s="47"/>
    </row>
    <row r="62" spans="1:8" ht="12.75">
      <c r="A62" s="47"/>
      <c r="B62" s="47"/>
      <c r="C62" s="47"/>
      <c r="D62" s="47"/>
      <c r="E62" s="47"/>
      <c r="F62" s="47"/>
      <c r="G62" s="47"/>
      <c r="H62" s="47"/>
    </row>
    <row r="63" spans="1:8" ht="12.75">
      <c r="A63" s="47"/>
      <c r="B63" s="47"/>
      <c r="C63" s="47"/>
      <c r="D63" s="47"/>
      <c r="E63" s="47"/>
      <c r="F63" s="47"/>
      <c r="G63" s="47"/>
      <c r="H63" s="47"/>
    </row>
    <row r="64" spans="1:8" ht="12.75">
      <c r="A64" s="47"/>
      <c r="B64" s="47"/>
      <c r="C64" s="47"/>
      <c r="D64" s="47"/>
      <c r="E64" s="47"/>
      <c r="F64" s="47"/>
      <c r="G64" s="47"/>
      <c r="H64" s="47"/>
    </row>
    <row r="65" spans="1:8" ht="15">
      <c r="A65" s="47"/>
      <c r="B65" s="48" t="str">
        <f>'Total W+M'!A7</f>
        <v>Zukunft: Wohin sollte sich Ihrer Meinung nach unsere Gemeinde stärker entwickeln</v>
      </c>
      <c r="C65" s="47"/>
      <c r="D65" s="47"/>
      <c r="E65" s="47"/>
      <c r="F65" s="47"/>
      <c r="G65" s="47"/>
      <c r="H65" s="47"/>
    </row>
    <row r="66" spans="1:8" ht="12.75">
      <c r="A66" s="47"/>
      <c r="B66" s="47"/>
      <c r="C66" s="47"/>
      <c r="D66" s="47"/>
      <c r="E66" s="47"/>
      <c r="F66" s="47"/>
      <c r="G66" s="47"/>
      <c r="H66" s="47"/>
    </row>
    <row r="67" spans="1:8" ht="12.75">
      <c r="A67" s="47"/>
      <c r="B67" s="47"/>
      <c r="C67" s="47"/>
      <c r="D67" s="47"/>
      <c r="E67" s="47"/>
      <c r="F67" s="47"/>
      <c r="G67" s="47"/>
      <c r="H67" s="47"/>
    </row>
    <row r="68" spans="1:8" ht="12.75">
      <c r="A68" s="47"/>
      <c r="B68" s="47"/>
      <c r="C68" s="47"/>
      <c r="D68" s="47"/>
      <c r="E68" s="47"/>
      <c r="F68" s="47"/>
      <c r="G68" s="47"/>
      <c r="H68" s="47"/>
    </row>
    <row r="69" spans="1:8" ht="12.75">
      <c r="A69" s="47"/>
      <c r="B69" s="47"/>
      <c r="C69" s="47"/>
      <c r="D69" s="47"/>
      <c r="E69" s="47"/>
      <c r="F69" s="47"/>
      <c r="G69" s="47"/>
      <c r="H69" s="47"/>
    </row>
    <row r="70" spans="1:8" ht="12.75">
      <c r="A70" s="47"/>
      <c r="B70" s="47"/>
      <c r="C70" s="47"/>
      <c r="D70" s="47"/>
      <c r="E70" s="47"/>
      <c r="F70" s="47"/>
      <c r="G70" s="47"/>
      <c r="H70" s="47"/>
    </row>
    <row r="71" spans="1:8" ht="12.75">
      <c r="A71" s="47"/>
      <c r="B71" s="47"/>
      <c r="C71" s="47"/>
      <c r="D71" s="47"/>
      <c r="E71" s="47"/>
      <c r="F71" s="47"/>
      <c r="G71" s="47"/>
      <c r="H71" s="47"/>
    </row>
    <row r="72" spans="1:8" ht="12.75">
      <c r="A72" s="47"/>
      <c r="B72" s="47"/>
      <c r="C72" s="47"/>
      <c r="D72" s="47"/>
      <c r="E72" s="47"/>
      <c r="F72" s="47"/>
      <c r="G72" s="47"/>
      <c r="H72" s="47"/>
    </row>
    <row r="73" spans="1:8" ht="12.75">
      <c r="A73" s="47"/>
      <c r="B73" s="47"/>
      <c r="C73" s="47"/>
      <c r="D73" s="47"/>
      <c r="E73" s="47"/>
      <c r="F73" s="47"/>
      <c r="G73" s="47"/>
      <c r="H73" s="47"/>
    </row>
    <row r="74" spans="1:8" ht="12.75">
      <c r="A74" s="47"/>
      <c r="B74" s="47"/>
      <c r="C74" s="47"/>
      <c r="D74" s="47"/>
      <c r="E74" s="47"/>
      <c r="F74" s="47"/>
      <c r="G74" s="47"/>
      <c r="H74" s="47"/>
    </row>
    <row r="75" spans="1:8" ht="12.75">
      <c r="A75" s="47"/>
      <c r="B75" s="47"/>
      <c r="C75" s="47"/>
      <c r="D75" s="47"/>
      <c r="E75" s="47"/>
      <c r="F75" s="47"/>
      <c r="G75" s="47"/>
      <c r="H75" s="47"/>
    </row>
    <row r="76" spans="1:8" ht="12.75">
      <c r="A76" s="47"/>
      <c r="B76" s="47"/>
      <c r="C76" s="47"/>
      <c r="D76" s="47"/>
      <c r="E76" s="47"/>
      <c r="F76" s="47"/>
      <c r="G76" s="47"/>
      <c r="H76" s="47"/>
    </row>
    <row r="77" spans="1:8" ht="12.75">
      <c r="A77" s="47"/>
      <c r="B77" s="47"/>
      <c r="C77" s="47"/>
      <c r="D77" s="47"/>
      <c r="E77" s="47"/>
      <c r="F77" s="47"/>
      <c r="G77" s="47"/>
      <c r="H77" s="47"/>
    </row>
    <row r="78" spans="1:8" ht="12.75">
      <c r="A78" s="47"/>
      <c r="B78" s="47"/>
      <c r="C78" s="47"/>
      <c r="D78" s="47"/>
      <c r="E78" s="47"/>
      <c r="F78" s="47"/>
      <c r="G78" s="47"/>
      <c r="H78" s="47"/>
    </row>
    <row r="79" spans="1:8" ht="12.75">
      <c r="A79" s="47"/>
      <c r="B79" s="47"/>
      <c r="C79" s="47"/>
      <c r="D79" s="47"/>
      <c r="E79" s="47"/>
      <c r="F79" s="47"/>
      <c r="G79" s="47"/>
      <c r="H79" s="47"/>
    </row>
    <row r="80" spans="1:8" ht="12.75">
      <c r="A80" s="47"/>
      <c r="B80" s="47"/>
      <c r="C80" s="47"/>
      <c r="D80" s="47"/>
      <c r="E80" s="47"/>
      <c r="F80" s="47"/>
      <c r="G80" s="47"/>
      <c r="H80" s="47"/>
    </row>
    <row r="81" spans="1:8" ht="12.75">
      <c r="A81" s="47"/>
      <c r="B81" s="47"/>
      <c r="C81" s="47"/>
      <c r="D81" s="47"/>
      <c r="E81" s="47"/>
      <c r="F81" s="47"/>
      <c r="G81" s="47"/>
      <c r="H81" s="47"/>
    </row>
    <row r="82" spans="1:8" ht="12.75">
      <c r="A82" s="47"/>
      <c r="B82" s="47"/>
      <c r="C82" s="47"/>
      <c r="D82" s="47"/>
      <c r="E82" s="47"/>
      <c r="F82" s="47"/>
      <c r="G82" s="47"/>
      <c r="H82" s="47"/>
    </row>
    <row r="83" spans="1:8" ht="12.75">
      <c r="A83" s="47"/>
      <c r="B83" s="47"/>
      <c r="C83" s="47"/>
      <c r="D83" s="47"/>
      <c r="E83" s="47"/>
      <c r="F83" s="47"/>
      <c r="G83" s="47"/>
      <c r="H83" s="47"/>
    </row>
    <row r="84" spans="1:8" ht="12.75">
      <c r="A84" s="47"/>
      <c r="B84" s="47"/>
      <c r="C84" s="47"/>
      <c r="D84" s="47"/>
      <c r="E84" s="47"/>
      <c r="F84" s="47"/>
      <c r="G84" s="47"/>
      <c r="H84" s="47"/>
    </row>
    <row r="85" spans="1:8" ht="12.75">
      <c r="A85" s="47"/>
      <c r="B85" s="47"/>
      <c r="C85" s="47"/>
      <c r="D85" s="47"/>
      <c r="E85" s="47"/>
      <c r="F85" s="47"/>
      <c r="G85" s="47"/>
      <c r="H85" s="47"/>
    </row>
    <row r="86" spans="1:8" ht="12.75">
      <c r="A86" s="47"/>
      <c r="B86" s="47"/>
      <c r="C86" s="47"/>
      <c r="D86" s="47"/>
      <c r="E86" s="47"/>
      <c r="F86" s="47"/>
      <c r="G86" s="47"/>
      <c r="H86" s="47"/>
    </row>
    <row r="87" spans="1:8" ht="12.75">
      <c r="A87" s="47"/>
      <c r="B87" s="47"/>
      <c r="C87" s="47"/>
      <c r="D87" s="47"/>
      <c r="E87" s="47"/>
      <c r="F87" s="47"/>
      <c r="G87" s="47"/>
      <c r="H87" s="47"/>
    </row>
    <row r="88" spans="1:8" ht="12.75">
      <c r="A88" s="47"/>
      <c r="B88" s="47"/>
      <c r="C88" s="47"/>
      <c r="D88" s="47"/>
      <c r="E88" s="47"/>
      <c r="F88" s="47"/>
      <c r="G88" s="47"/>
      <c r="H88" s="47"/>
    </row>
    <row r="89" spans="1:8" ht="12.75">
      <c r="A89" s="47"/>
      <c r="B89" s="47"/>
      <c r="C89" s="47"/>
      <c r="D89" s="47"/>
      <c r="E89" s="47"/>
      <c r="F89" s="47"/>
      <c r="G89" s="47"/>
      <c r="H89" s="47"/>
    </row>
    <row r="90" spans="1:8" ht="12.75">
      <c r="A90" s="47"/>
      <c r="B90" s="47"/>
      <c r="C90" s="47"/>
      <c r="D90" s="47"/>
      <c r="E90" s="47"/>
      <c r="F90" s="47"/>
      <c r="G90" s="47"/>
      <c r="H90" s="47"/>
    </row>
    <row r="91" spans="1:8" ht="12.75">
      <c r="A91" s="47"/>
      <c r="B91" s="47"/>
      <c r="C91" s="47"/>
      <c r="D91" s="47"/>
      <c r="E91" s="47"/>
      <c r="F91" s="47"/>
      <c r="G91" s="47"/>
      <c r="H91" s="47"/>
    </row>
    <row r="92" spans="1:8" ht="12.75">
      <c r="A92" s="47"/>
      <c r="B92" s="47"/>
      <c r="C92" s="47"/>
      <c r="D92" s="47"/>
      <c r="E92" s="47"/>
      <c r="F92" s="47"/>
      <c r="G92" s="47"/>
      <c r="H92" s="47"/>
    </row>
    <row r="93" spans="1:8" ht="15.75">
      <c r="A93" s="47"/>
      <c r="B93" s="51" t="str">
        <f>'Total W+M'!A11</f>
        <v>Wie zufrieden sind Sie mit den Aktivitäten im Bereich von Ortsbildgestaltung</v>
      </c>
      <c r="C93" s="47"/>
      <c r="D93" s="47"/>
      <c r="E93" s="47"/>
      <c r="F93" s="47"/>
      <c r="G93" s="47"/>
      <c r="H93" s="47"/>
    </row>
    <row r="94" spans="1:8" ht="12.75">
      <c r="A94" s="47"/>
      <c r="B94" s="47"/>
      <c r="C94" s="47"/>
      <c r="D94" s="47"/>
      <c r="E94" s="47"/>
      <c r="F94" s="47"/>
      <c r="G94" s="47"/>
      <c r="H94" s="47"/>
    </row>
    <row r="95" spans="1:9" ht="12.75">
      <c r="A95" s="47"/>
      <c r="B95" s="47"/>
      <c r="C95" s="47"/>
      <c r="D95" s="47"/>
      <c r="E95" s="47"/>
      <c r="F95" s="47"/>
      <c r="G95" s="47"/>
      <c r="H95" s="47"/>
      <c r="I95" t="s">
        <v>96</v>
      </c>
    </row>
    <row r="96" spans="1:9" ht="12.75">
      <c r="A96" s="47"/>
      <c r="B96" s="47"/>
      <c r="C96" s="47"/>
      <c r="D96" s="47"/>
      <c r="E96" s="47"/>
      <c r="F96" s="47"/>
      <c r="G96" s="47"/>
      <c r="H96" s="47"/>
      <c r="I96" t="s">
        <v>102</v>
      </c>
    </row>
    <row r="97" spans="1:9" ht="12.75">
      <c r="A97" s="47"/>
      <c r="B97" s="47"/>
      <c r="C97" s="47"/>
      <c r="D97" s="47"/>
      <c r="E97" s="47"/>
      <c r="F97" s="47"/>
      <c r="G97" s="47"/>
      <c r="H97" s="47"/>
      <c r="I97" t="s">
        <v>155</v>
      </c>
    </row>
    <row r="98" spans="1:9" ht="12.75">
      <c r="A98" s="47"/>
      <c r="B98" s="47"/>
      <c r="C98" s="47"/>
      <c r="D98" s="47"/>
      <c r="E98" s="47"/>
      <c r="F98" s="47"/>
      <c r="G98" s="47"/>
      <c r="H98" s="47"/>
      <c r="I98" t="s">
        <v>97</v>
      </c>
    </row>
    <row r="99" spans="1:9" ht="12.75">
      <c r="A99" s="47"/>
      <c r="B99" s="47"/>
      <c r="C99" s="47"/>
      <c r="D99" s="47"/>
      <c r="E99" s="47"/>
      <c r="F99" s="47"/>
      <c r="G99" s="47"/>
      <c r="H99" s="47"/>
      <c r="I99" t="s">
        <v>107</v>
      </c>
    </row>
    <row r="100" spans="1:9" ht="12.75">
      <c r="A100" s="47"/>
      <c r="B100" s="47"/>
      <c r="C100" s="47"/>
      <c r="D100" s="47"/>
      <c r="E100" s="47"/>
      <c r="F100" s="47"/>
      <c r="G100" s="47"/>
      <c r="H100" s="47"/>
      <c r="I100" t="s">
        <v>98</v>
      </c>
    </row>
    <row r="101" spans="1:9" ht="12.75">
      <c r="A101" s="47"/>
      <c r="B101" s="47"/>
      <c r="C101" s="47"/>
      <c r="D101" s="47"/>
      <c r="E101" s="47"/>
      <c r="F101" s="47"/>
      <c r="G101" s="47"/>
      <c r="H101" s="47"/>
      <c r="I101" t="s">
        <v>99</v>
      </c>
    </row>
    <row r="102" spans="1:9" ht="12.75">
      <c r="A102" s="47"/>
      <c r="B102" s="47"/>
      <c r="C102" s="47"/>
      <c r="D102" s="47"/>
      <c r="E102" s="47"/>
      <c r="F102" s="47"/>
      <c r="G102" s="47"/>
      <c r="H102" s="47"/>
      <c r="I102" t="s">
        <v>100</v>
      </c>
    </row>
    <row r="103" spans="1:9" ht="12.75">
      <c r="A103" s="47"/>
      <c r="B103" s="47"/>
      <c r="C103" s="47"/>
      <c r="D103" s="47"/>
      <c r="E103" s="47"/>
      <c r="F103" s="47"/>
      <c r="G103" s="47"/>
      <c r="H103" s="47"/>
      <c r="I103" t="s">
        <v>101</v>
      </c>
    </row>
    <row r="104" spans="1:9" ht="12.75">
      <c r="A104" s="47"/>
      <c r="B104" s="47"/>
      <c r="C104" s="47"/>
      <c r="D104" s="47"/>
      <c r="E104" s="47"/>
      <c r="F104" s="47"/>
      <c r="G104" s="47"/>
      <c r="H104" s="47"/>
      <c r="I104" t="s">
        <v>154</v>
      </c>
    </row>
    <row r="105" spans="1:9" ht="12.75">
      <c r="A105" s="47"/>
      <c r="B105" s="47"/>
      <c r="C105" s="47"/>
      <c r="D105" s="47"/>
      <c r="E105" s="47"/>
      <c r="F105" s="47"/>
      <c r="G105" s="47"/>
      <c r="H105" s="47"/>
      <c r="I105" t="s">
        <v>159</v>
      </c>
    </row>
    <row r="106" spans="1:9" ht="12.75">
      <c r="A106" s="47"/>
      <c r="B106" s="47"/>
      <c r="C106" s="47"/>
      <c r="D106" s="47"/>
      <c r="E106" s="47"/>
      <c r="F106" s="47"/>
      <c r="G106" s="47"/>
      <c r="H106" s="47"/>
      <c r="I106" t="s">
        <v>161</v>
      </c>
    </row>
    <row r="107" spans="1:9" ht="12.75">
      <c r="A107" s="47"/>
      <c r="B107" s="47"/>
      <c r="C107" s="47"/>
      <c r="D107" s="47"/>
      <c r="E107" s="47"/>
      <c r="F107" s="47"/>
      <c r="G107" s="47"/>
      <c r="H107" s="47"/>
      <c r="I107" t="s">
        <v>162</v>
      </c>
    </row>
    <row r="108" spans="1:9" ht="12.75">
      <c r="A108" s="47"/>
      <c r="B108" s="47"/>
      <c r="C108" s="47"/>
      <c r="D108" s="47"/>
      <c r="E108" s="47"/>
      <c r="F108" s="47"/>
      <c r="G108" s="47"/>
      <c r="H108" s="47"/>
      <c r="I108" t="s">
        <v>167</v>
      </c>
    </row>
    <row r="109" spans="1:8" ht="12.75">
      <c r="A109" s="47"/>
      <c r="B109" s="47"/>
      <c r="C109" s="47"/>
      <c r="D109" s="47"/>
      <c r="E109" s="47"/>
      <c r="F109" s="47"/>
      <c r="G109" s="47"/>
      <c r="H109" s="47"/>
    </row>
    <row r="110" spans="1:8" ht="12.75">
      <c r="A110" s="47"/>
      <c r="B110" s="47"/>
      <c r="C110" s="47"/>
      <c r="D110" s="47"/>
      <c r="E110" s="47"/>
      <c r="F110" s="47"/>
      <c r="G110" s="47"/>
      <c r="H110" s="47"/>
    </row>
    <row r="111" spans="1:8" ht="12.75">
      <c r="A111" s="47"/>
      <c r="B111" s="47"/>
      <c r="C111" s="47"/>
      <c r="D111" s="47"/>
      <c r="E111" s="47"/>
      <c r="F111" s="47"/>
      <c r="G111" s="47"/>
      <c r="H111" s="47"/>
    </row>
    <row r="112" spans="1:8" ht="12.75">
      <c r="A112" s="47"/>
      <c r="B112" s="47"/>
      <c r="C112" s="47"/>
      <c r="D112" s="47"/>
      <c r="E112" s="47"/>
      <c r="F112" s="47"/>
      <c r="G112" s="47"/>
      <c r="H112" s="47"/>
    </row>
    <row r="113" spans="1:8" ht="12.75">
      <c r="A113" s="47"/>
      <c r="B113" s="47"/>
      <c r="C113" s="47"/>
      <c r="D113" s="47"/>
      <c r="E113" s="47"/>
      <c r="F113" s="47"/>
      <c r="G113" s="47"/>
      <c r="H113" s="47"/>
    </row>
    <row r="114" spans="1:8" ht="12.75">
      <c r="A114" s="47"/>
      <c r="B114" s="47"/>
      <c r="C114" s="47"/>
      <c r="D114" s="47"/>
      <c r="E114" s="47"/>
      <c r="F114" s="47"/>
      <c r="G114" s="47"/>
      <c r="H114" s="47"/>
    </row>
    <row r="115" spans="1:8" ht="12.75">
      <c r="A115" s="47"/>
      <c r="B115" s="47"/>
      <c r="C115" s="47"/>
      <c r="D115" s="47"/>
      <c r="E115" s="47"/>
      <c r="F115" s="47"/>
      <c r="G115" s="47"/>
      <c r="H115" s="47"/>
    </row>
    <row r="116" spans="1:8" ht="12.75">
      <c r="A116" s="47"/>
      <c r="B116" s="47"/>
      <c r="C116" s="47"/>
      <c r="D116" s="47"/>
      <c r="E116" s="47"/>
      <c r="F116" s="47"/>
      <c r="G116" s="47"/>
      <c r="H116" s="47"/>
    </row>
    <row r="117" spans="1:8" ht="12.75">
      <c r="A117" s="47"/>
      <c r="B117" s="47"/>
      <c r="C117" s="47"/>
      <c r="D117" s="47"/>
      <c r="E117" s="47"/>
      <c r="F117" s="47"/>
      <c r="G117" s="47"/>
      <c r="H117" s="47"/>
    </row>
    <row r="118" spans="1:8" ht="12.75">
      <c r="A118" s="47"/>
      <c r="B118" s="47"/>
      <c r="C118" s="47"/>
      <c r="D118" s="47"/>
      <c r="E118" s="47"/>
      <c r="F118" s="47"/>
      <c r="G118" s="47"/>
      <c r="H118" s="47"/>
    </row>
    <row r="119" spans="1:8" ht="12.75">
      <c r="A119" s="47"/>
      <c r="B119" s="47"/>
      <c r="C119" s="47"/>
      <c r="D119" s="47"/>
      <c r="E119" s="47"/>
      <c r="F119" s="47"/>
      <c r="G119" s="47"/>
      <c r="H119" s="47"/>
    </row>
    <row r="120" spans="1:8" ht="12.75">
      <c r="A120" s="47"/>
      <c r="B120" s="47"/>
      <c r="C120" s="47"/>
      <c r="D120" s="47"/>
      <c r="E120" s="47"/>
      <c r="F120" s="47"/>
      <c r="G120" s="47"/>
      <c r="H120" s="47"/>
    </row>
    <row r="121" spans="1:8" ht="12.75">
      <c r="A121" s="47"/>
      <c r="B121" s="47"/>
      <c r="C121" s="47"/>
      <c r="D121" s="47"/>
      <c r="E121" s="47"/>
      <c r="F121" s="47"/>
      <c r="G121" s="47"/>
      <c r="H121" s="47"/>
    </row>
    <row r="122" spans="1:8" ht="12.75">
      <c r="A122" s="47"/>
      <c r="B122" s="47"/>
      <c r="C122" s="47"/>
      <c r="D122" s="47"/>
      <c r="E122" s="47"/>
      <c r="F122" s="47"/>
      <c r="G122" s="47"/>
      <c r="H122" s="47"/>
    </row>
    <row r="123" spans="1:8" ht="15">
      <c r="A123" s="47"/>
      <c r="B123" s="48" t="str">
        <f>'Total W+M'!A15</f>
        <v>Wie zufrieden sind Sie mit den Aktivitäten im Bereich von Rad, Geh-und Wanderwegen</v>
      </c>
      <c r="C123" s="47"/>
      <c r="D123" s="47"/>
      <c r="E123" s="47"/>
      <c r="F123" s="47"/>
      <c r="G123" s="47"/>
      <c r="H123" s="47"/>
    </row>
    <row r="124" spans="1:8" ht="12.75">
      <c r="A124" s="47"/>
      <c r="B124" s="47"/>
      <c r="C124" s="47"/>
      <c r="D124" s="47"/>
      <c r="E124" s="47"/>
      <c r="F124" s="47"/>
      <c r="G124" s="47"/>
      <c r="H124" s="47"/>
    </row>
    <row r="125" spans="1:9" ht="12.75">
      <c r="A125" s="47"/>
      <c r="B125" s="47"/>
      <c r="C125" s="47"/>
      <c r="D125" s="47"/>
      <c r="E125" s="47"/>
      <c r="F125" s="47"/>
      <c r="G125" s="47"/>
      <c r="H125" s="47"/>
      <c r="I125" t="s">
        <v>103</v>
      </c>
    </row>
    <row r="126" spans="1:9" ht="12.75">
      <c r="A126" s="47"/>
      <c r="B126" s="47"/>
      <c r="C126" s="47"/>
      <c r="D126" s="47"/>
      <c r="E126" s="47"/>
      <c r="F126" s="47"/>
      <c r="G126" s="47"/>
      <c r="H126" s="47"/>
      <c r="I126" t="s">
        <v>124</v>
      </c>
    </row>
    <row r="127" spans="1:9" ht="12.75">
      <c r="A127" s="47"/>
      <c r="B127" s="47"/>
      <c r="C127" s="47"/>
      <c r="D127" s="47"/>
      <c r="E127" s="47"/>
      <c r="F127" s="47"/>
      <c r="G127" s="47"/>
      <c r="H127" s="47"/>
      <c r="I127" t="s">
        <v>104</v>
      </c>
    </row>
    <row r="128" spans="1:9" ht="12.75">
      <c r="A128" s="47"/>
      <c r="B128" s="47"/>
      <c r="C128" s="47"/>
      <c r="D128" s="47"/>
      <c r="E128" s="47"/>
      <c r="F128" s="47"/>
      <c r="G128" s="47"/>
      <c r="H128" s="47"/>
      <c r="I128" t="s">
        <v>197</v>
      </c>
    </row>
    <row r="129" spans="1:9" ht="12.75">
      <c r="A129" s="47"/>
      <c r="B129" s="47"/>
      <c r="C129" s="47"/>
      <c r="D129" s="47"/>
      <c r="E129" s="47"/>
      <c r="F129" s="47"/>
      <c r="G129" s="47"/>
      <c r="H129" s="47"/>
      <c r="I129" t="s">
        <v>106</v>
      </c>
    </row>
    <row r="130" spans="1:9" ht="12.75">
      <c r="A130" s="47"/>
      <c r="B130" s="47"/>
      <c r="C130" s="47"/>
      <c r="D130" s="47"/>
      <c r="E130" s="47"/>
      <c r="F130" s="47"/>
      <c r="G130" s="47"/>
      <c r="H130" s="47"/>
      <c r="I130" t="s">
        <v>105</v>
      </c>
    </row>
    <row r="131" spans="1:8" ht="12.75">
      <c r="A131" s="47"/>
      <c r="B131" s="47"/>
      <c r="C131" s="47"/>
      <c r="D131" s="47"/>
      <c r="E131" s="47"/>
      <c r="F131" s="47"/>
      <c r="G131" s="47"/>
      <c r="H131" s="47"/>
    </row>
    <row r="132" spans="1:8" ht="12.75">
      <c r="A132" s="47"/>
      <c r="B132" s="47"/>
      <c r="C132" s="47"/>
      <c r="D132" s="47"/>
      <c r="E132" s="47"/>
      <c r="F132" s="47"/>
      <c r="G132" s="47"/>
      <c r="H132" s="47"/>
    </row>
    <row r="133" spans="1:8" ht="12.75">
      <c r="A133" s="47"/>
      <c r="B133" s="47"/>
      <c r="C133" s="47"/>
      <c r="D133" s="47"/>
      <c r="E133" s="47"/>
      <c r="F133" s="47"/>
      <c r="G133" s="47"/>
      <c r="H133" s="47"/>
    </row>
    <row r="134" spans="1:8" ht="12.75">
      <c r="A134" s="47"/>
      <c r="B134" s="47"/>
      <c r="C134" s="47"/>
      <c r="D134" s="47"/>
      <c r="E134" s="47"/>
      <c r="F134" s="47"/>
      <c r="G134" s="47"/>
      <c r="H134" s="47"/>
    </row>
    <row r="135" spans="1:8" ht="12.75">
      <c r="A135" s="47"/>
      <c r="B135" s="47"/>
      <c r="C135" s="47"/>
      <c r="D135" s="47"/>
      <c r="E135" s="47"/>
      <c r="F135" s="47"/>
      <c r="G135" s="47"/>
      <c r="H135" s="47"/>
    </row>
    <row r="136" spans="1:8" ht="12.75">
      <c r="A136" s="47"/>
      <c r="B136" s="47"/>
      <c r="C136" s="47"/>
      <c r="D136" s="47"/>
      <c r="E136" s="47"/>
      <c r="F136" s="47"/>
      <c r="G136" s="47"/>
      <c r="H136" s="47"/>
    </row>
    <row r="137" spans="1:8" ht="12.75">
      <c r="A137" s="47"/>
      <c r="B137" s="47"/>
      <c r="C137" s="47"/>
      <c r="D137" s="47"/>
      <c r="E137" s="47"/>
      <c r="F137" s="47"/>
      <c r="G137" s="47"/>
      <c r="H137" s="47"/>
    </row>
    <row r="138" spans="1:8" ht="12.75">
      <c r="A138" s="47"/>
      <c r="B138" s="47"/>
      <c r="C138" s="47"/>
      <c r="D138" s="47"/>
      <c r="E138" s="47"/>
      <c r="F138" s="47"/>
      <c r="G138" s="47"/>
      <c r="H138" s="47"/>
    </row>
    <row r="139" spans="1:8" ht="12.75">
      <c r="A139" s="47"/>
      <c r="B139" s="47"/>
      <c r="C139" s="47"/>
      <c r="D139" s="47"/>
      <c r="E139" s="47"/>
      <c r="F139" s="47"/>
      <c r="G139" s="47"/>
      <c r="H139" s="47"/>
    </row>
    <row r="140" spans="1:8" ht="12.75">
      <c r="A140" s="47"/>
      <c r="B140" s="47"/>
      <c r="C140" s="47"/>
      <c r="D140" s="47"/>
      <c r="E140" s="47"/>
      <c r="F140" s="47"/>
      <c r="G140" s="47"/>
      <c r="H140" s="47"/>
    </row>
    <row r="141" spans="1:8" ht="12.75">
      <c r="A141" s="47"/>
      <c r="B141" s="47"/>
      <c r="C141" s="47"/>
      <c r="D141" s="47"/>
      <c r="E141" s="47"/>
      <c r="F141" s="47"/>
      <c r="G141" s="47"/>
      <c r="H141" s="47"/>
    </row>
    <row r="142" spans="1:8" ht="12.75">
      <c r="A142" s="47"/>
      <c r="B142" s="47"/>
      <c r="C142" s="47"/>
      <c r="D142" s="47"/>
      <c r="E142" s="47"/>
      <c r="F142" s="47"/>
      <c r="G142" s="47"/>
      <c r="H142" s="47"/>
    </row>
    <row r="143" spans="1:8" ht="12.75">
      <c r="A143" s="47"/>
      <c r="B143" s="47"/>
      <c r="C143" s="47"/>
      <c r="D143" s="47"/>
      <c r="E143" s="47"/>
      <c r="F143" s="47"/>
      <c r="G143" s="47"/>
      <c r="H143" s="47"/>
    </row>
    <row r="144" spans="1:8" ht="12.75">
      <c r="A144" s="47"/>
      <c r="B144" s="47"/>
      <c r="C144" s="47"/>
      <c r="D144" s="47"/>
      <c r="E144" s="47"/>
      <c r="F144" s="47"/>
      <c r="G144" s="47"/>
      <c r="H144" s="47"/>
    </row>
    <row r="145" spans="1:8" ht="12.75">
      <c r="A145" s="47"/>
      <c r="B145" s="47"/>
      <c r="C145" s="47"/>
      <c r="D145" s="47"/>
      <c r="E145" s="47"/>
      <c r="F145" s="47"/>
      <c r="G145" s="47"/>
      <c r="H145" s="47"/>
    </row>
    <row r="146" spans="1:8" ht="12.75">
      <c r="A146" s="47"/>
      <c r="B146" s="47"/>
      <c r="C146" s="47"/>
      <c r="D146" s="47"/>
      <c r="E146" s="47"/>
      <c r="F146" s="47"/>
      <c r="G146" s="47"/>
      <c r="H146" s="47"/>
    </row>
    <row r="147" spans="1:8" ht="12.75">
      <c r="A147" s="47"/>
      <c r="B147" s="47"/>
      <c r="C147" s="47"/>
      <c r="D147" s="47"/>
      <c r="E147" s="47"/>
      <c r="F147" s="47"/>
      <c r="G147" s="47"/>
      <c r="H147" s="47"/>
    </row>
    <row r="148" spans="1:8" ht="12.75">
      <c r="A148" s="47"/>
      <c r="B148" s="47"/>
      <c r="C148" s="47"/>
      <c r="D148" s="47"/>
      <c r="E148" s="47"/>
      <c r="F148" s="47"/>
      <c r="G148" s="47"/>
      <c r="H148" s="47"/>
    </row>
    <row r="149" spans="1:8" ht="12.75">
      <c r="A149" s="47"/>
      <c r="B149" s="47"/>
      <c r="C149" s="47"/>
      <c r="D149" s="47"/>
      <c r="E149" s="47"/>
      <c r="F149" s="47"/>
      <c r="G149" s="47"/>
      <c r="H149" s="47"/>
    </row>
    <row r="150" spans="1:8" ht="12.75">
      <c r="A150" s="47"/>
      <c r="B150" s="47"/>
      <c r="C150" s="47"/>
      <c r="D150" s="47"/>
      <c r="E150" s="47"/>
      <c r="F150" s="47"/>
      <c r="G150" s="47"/>
      <c r="H150" s="47"/>
    </row>
    <row r="151" spans="1:8" ht="15">
      <c r="A151" s="47"/>
      <c r="B151" s="48" t="str">
        <f>'Total W+M'!A19</f>
        <v>Wie zufrieden sind Sie mit den Aktivitäten im Bereich von Verkehr bzw. Verkehrssicherheit</v>
      </c>
      <c r="C151" s="47"/>
      <c r="D151" s="47"/>
      <c r="E151" s="47"/>
      <c r="F151" s="47"/>
      <c r="G151" s="47"/>
      <c r="H151" s="47"/>
    </row>
    <row r="152" spans="1:8" ht="12.75">
      <c r="A152" s="47"/>
      <c r="B152" s="47"/>
      <c r="C152" s="47"/>
      <c r="D152" s="47"/>
      <c r="E152" s="47"/>
      <c r="F152" s="47"/>
      <c r="G152" s="47"/>
      <c r="H152" s="47"/>
    </row>
    <row r="153" spans="1:9" ht="12.75">
      <c r="A153" s="47"/>
      <c r="B153" s="47"/>
      <c r="C153" s="47"/>
      <c r="D153" s="47"/>
      <c r="E153" s="47"/>
      <c r="F153" s="47"/>
      <c r="G153" s="47"/>
      <c r="H153" s="47"/>
      <c r="I153" t="s">
        <v>120</v>
      </c>
    </row>
    <row r="154" spans="1:9" ht="12.75">
      <c r="A154" s="47"/>
      <c r="B154" s="47"/>
      <c r="C154" s="47"/>
      <c r="D154" s="47"/>
      <c r="E154" s="47"/>
      <c r="F154" s="47"/>
      <c r="G154" s="47"/>
      <c r="H154" s="47"/>
      <c r="I154" t="s">
        <v>108</v>
      </c>
    </row>
    <row r="155" spans="1:9" ht="12.75">
      <c r="A155" s="47"/>
      <c r="B155" s="47"/>
      <c r="C155" s="47"/>
      <c r="D155" s="47"/>
      <c r="E155" s="47"/>
      <c r="F155" s="47"/>
      <c r="G155" s="47"/>
      <c r="H155" s="47"/>
      <c r="I155" t="s">
        <v>109</v>
      </c>
    </row>
    <row r="156" spans="1:9" ht="12.75">
      <c r="A156" s="47"/>
      <c r="B156" s="47"/>
      <c r="C156" s="47"/>
      <c r="D156" s="47"/>
      <c r="E156" s="47"/>
      <c r="F156" s="47"/>
      <c r="G156" s="47"/>
      <c r="H156" s="47"/>
      <c r="I156" t="s">
        <v>110</v>
      </c>
    </row>
    <row r="157" spans="1:9" ht="12.75">
      <c r="A157" s="47"/>
      <c r="B157" s="47"/>
      <c r="C157" s="47"/>
      <c r="D157" s="47"/>
      <c r="E157" s="47"/>
      <c r="F157" s="47"/>
      <c r="G157" s="47"/>
      <c r="H157" s="47"/>
      <c r="I157" t="s">
        <v>112</v>
      </c>
    </row>
    <row r="158" spans="1:9" ht="12.75">
      <c r="A158" s="47"/>
      <c r="B158" s="47"/>
      <c r="C158" s="47"/>
      <c r="D158" s="47"/>
      <c r="E158" s="47"/>
      <c r="F158" s="47"/>
      <c r="G158" s="47"/>
      <c r="H158" s="47"/>
      <c r="I158" t="s">
        <v>117</v>
      </c>
    </row>
    <row r="159" spans="1:9" ht="12.75">
      <c r="A159" s="47"/>
      <c r="B159" s="47"/>
      <c r="C159" s="47"/>
      <c r="D159" s="47"/>
      <c r="E159" s="47"/>
      <c r="F159" s="47"/>
      <c r="G159" s="47"/>
      <c r="H159" s="47"/>
      <c r="I159" t="s">
        <v>111</v>
      </c>
    </row>
    <row r="160" spans="1:9" ht="12.75">
      <c r="A160" s="47"/>
      <c r="B160" s="47"/>
      <c r="C160" s="47"/>
      <c r="D160" s="47"/>
      <c r="E160" s="47"/>
      <c r="F160" s="47"/>
      <c r="G160" s="47"/>
      <c r="H160" s="47"/>
      <c r="I160" t="s">
        <v>113</v>
      </c>
    </row>
    <row r="161" spans="1:9" ht="12.75">
      <c r="A161" s="47"/>
      <c r="B161" s="47"/>
      <c r="C161" s="47"/>
      <c r="D161" s="47"/>
      <c r="E161" s="47"/>
      <c r="F161" s="47"/>
      <c r="G161" s="47"/>
      <c r="H161" s="47"/>
      <c r="I161" t="s">
        <v>114</v>
      </c>
    </row>
    <row r="162" spans="1:9" ht="12.75">
      <c r="A162" s="47"/>
      <c r="B162" s="47"/>
      <c r="C162" s="47"/>
      <c r="D162" s="47"/>
      <c r="E162" s="47"/>
      <c r="F162" s="47"/>
      <c r="G162" s="47"/>
      <c r="H162" s="47"/>
      <c r="I162" t="s">
        <v>116</v>
      </c>
    </row>
    <row r="163" spans="1:9" ht="12.75">
      <c r="A163" s="47"/>
      <c r="B163" s="47"/>
      <c r="C163" s="47"/>
      <c r="D163" s="47"/>
      <c r="E163" s="47"/>
      <c r="F163" s="47"/>
      <c r="G163" s="47"/>
      <c r="H163" s="47"/>
      <c r="I163" t="s">
        <v>115</v>
      </c>
    </row>
    <row r="164" spans="1:9" ht="12.75">
      <c r="A164" s="47"/>
      <c r="B164" s="47"/>
      <c r="C164" s="47"/>
      <c r="D164" s="47"/>
      <c r="E164" s="47"/>
      <c r="F164" s="47"/>
      <c r="G164" s="47"/>
      <c r="H164" s="47"/>
      <c r="I164" t="s">
        <v>140</v>
      </c>
    </row>
    <row r="165" spans="1:9" ht="12.75">
      <c r="A165" s="47"/>
      <c r="B165" s="47"/>
      <c r="C165" s="47"/>
      <c r="D165" s="47"/>
      <c r="E165" s="47"/>
      <c r="F165" s="47"/>
      <c r="G165" s="47"/>
      <c r="H165" s="47"/>
      <c r="I165" t="s">
        <v>121</v>
      </c>
    </row>
    <row r="166" spans="1:9" ht="12.75">
      <c r="A166" s="47"/>
      <c r="B166" s="47"/>
      <c r="C166" s="47"/>
      <c r="D166" s="47"/>
      <c r="E166" s="47"/>
      <c r="F166" s="47"/>
      <c r="G166" s="47"/>
      <c r="H166" s="47"/>
      <c r="I166" t="s">
        <v>122</v>
      </c>
    </row>
    <row r="167" spans="1:9" ht="12.75">
      <c r="A167" s="47"/>
      <c r="B167" s="47"/>
      <c r="C167" s="47"/>
      <c r="D167" s="47"/>
      <c r="E167" s="47"/>
      <c r="F167" s="47"/>
      <c r="G167" s="47"/>
      <c r="H167" s="47"/>
      <c r="I167" t="s">
        <v>123</v>
      </c>
    </row>
    <row r="168" spans="1:9" ht="12.75">
      <c r="A168" s="47"/>
      <c r="B168" s="47"/>
      <c r="C168" s="47"/>
      <c r="D168" s="47"/>
      <c r="E168" s="47"/>
      <c r="F168" s="47"/>
      <c r="G168" s="47"/>
      <c r="H168" s="47"/>
      <c r="I168" t="s">
        <v>125</v>
      </c>
    </row>
    <row r="169" spans="1:9" ht="12.75">
      <c r="A169" s="47"/>
      <c r="B169" s="47"/>
      <c r="C169" s="47"/>
      <c r="D169" s="47"/>
      <c r="E169" s="47"/>
      <c r="F169" s="47"/>
      <c r="G169" s="47"/>
      <c r="H169" s="47"/>
      <c r="I169" t="s">
        <v>138</v>
      </c>
    </row>
    <row r="170" spans="1:8" ht="12.75">
      <c r="A170" s="47"/>
      <c r="B170" s="47"/>
      <c r="C170" s="47"/>
      <c r="D170" s="47"/>
      <c r="E170" s="47"/>
      <c r="F170" s="47"/>
      <c r="G170" s="47"/>
      <c r="H170" s="47"/>
    </row>
    <row r="171" spans="1:8" ht="12.75">
      <c r="A171" s="47"/>
      <c r="B171" s="47"/>
      <c r="C171" s="47"/>
      <c r="D171" s="47"/>
      <c r="E171" s="47"/>
      <c r="F171" s="47"/>
      <c r="G171" s="47"/>
      <c r="H171" s="47"/>
    </row>
    <row r="172" spans="1:8" ht="12.75">
      <c r="A172" s="47"/>
      <c r="B172" s="47"/>
      <c r="C172" s="47"/>
      <c r="D172" s="47"/>
      <c r="E172" s="47"/>
      <c r="F172" s="47"/>
      <c r="G172" s="47"/>
      <c r="H172" s="47"/>
    </row>
    <row r="173" spans="1:8" ht="12.75">
      <c r="A173" s="47"/>
      <c r="B173" s="47"/>
      <c r="C173" s="47"/>
      <c r="D173" s="47"/>
      <c r="E173" s="47"/>
      <c r="F173" s="47"/>
      <c r="G173" s="47"/>
      <c r="H173" s="47"/>
    </row>
    <row r="174" spans="1:8" ht="12.75">
      <c r="A174" s="47"/>
      <c r="B174" s="47"/>
      <c r="C174" s="47"/>
      <c r="D174" s="47"/>
      <c r="E174" s="47"/>
      <c r="F174" s="47"/>
      <c r="G174" s="47"/>
      <c r="H174" s="47"/>
    </row>
    <row r="175" spans="1:8" ht="12.75">
      <c r="A175" s="47"/>
      <c r="B175" s="47"/>
      <c r="C175" s="47"/>
      <c r="D175" s="47"/>
      <c r="E175" s="47"/>
      <c r="F175" s="47"/>
      <c r="G175" s="47"/>
      <c r="H175" s="47"/>
    </row>
    <row r="176" spans="1:8" ht="12.75">
      <c r="A176" s="47"/>
      <c r="B176" s="47"/>
      <c r="C176" s="47"/>
      <c r="D176" s="47"/>
      <c r="E176" s="47"/>
      <c r="F176" s="47"/>
      <c r="G176" s="47"/>
      <c r="H176" s="47"/>
    </row>
    <row r="177" spans="1:8" ht="12.75">
      <c r="A177" s="47"/>
      <c r="B177" s="47"/>
      <c r="C177" s="47"/>
      <c r="D177" s="47"/>
      <c r="E177" s="47"/>
      <c r="F177" s="47"/>
      <c r="G177" s="47"/>
      <c r="H177" s="47"/>
    </row>
    <row r="178" spans="1:9" ht="12.75">
      <c r="A178" s="47"/>
      <c r="B178" s="47"/>
      <c r="C178" s="47"/>
      <c r="D178" s="47"/>
      <c r="E178" s="47"/>
      <c r="F178" s="47"/>
      <c r="G178" s="47"/>
      <c r="H178" s="47"/>
      <c r="I178" s="1"/>
    </row>
    <row r="179" spans="1:8" ht="12.75">
      <c r="A179" s="47"/>
      <c r="B179" s="47"/>
      <c r="C179" s="47"/>
      <c r="D179" s="47"/>
      <c r="E179" s="47"/>
      <c r="F179" s="47"/>
      <c r="G179" s="47"/>
      <c r="H179" s="47"/>
    </row>
    <row r="180" spans="1:8" ht="15">
      <c r="A180" s="47"/>
      <c r="B180" s="48" t="str">
        <f>'Total W+M'!A23</f>
        <v>Wie zufrieden sind Sie mit den Aktivitäten im Bereich Gesundheit u. ärztl.Versorgung</v>
      </c>
      <c r="C180" s="47"/>
      <c r="D180" s="47"/>
      <c r="E180" s="47"/>
      <c r="F180" s="47"/>
      <c r="G180" s="47"/>
      <c r="H180" s="47"/>
    </row>
    <row r="181" spans="1:8" ht="12.75">
      <c r="A181" s="47"/>
      <c r="B181" s="47"/>
      <c r="C181" s="47"/>
      <c r="D181" s="47"/>
      <c r="E181" s="47"/>
      <c r="F181" s="47"/>
      <c r="G181" s="47"/>
      <c r="H181" s="47"/>
    </row>
    <row r="182" spans="1:9" ht="12.75">
      <c r="A182" s="47"/>
      <c r="B182" s="47"/>
      <c r="C182" s="47"/>
      <c r="D182" s="47"/>
      <c r="E182" s="47"/>
      <c r="F182" s="47"/>
      <c r="G182" s="47"/>
      <c r="H182" s="47"/>
      <c r="I182" t="s">
        <v>126</v>
      </c>
    </row>
    <row r="183" spans="1:9" ht="12.75">
      <c r="A183" s="47"/>
      <c r="B183" s="47"/>
      <c r="C183" s="47"/>
      <c r="D183" s="47"/>
      <c r="E183" s="47"/>
      <c r="F183" s="47"/>
      <c r="G183" s="47"/>
      <c r="H183" s="47"/>
      <c r="I183" t="s">
        <v>127</v>
      </c>
    </row>
    <row r="184" spans="1:9" ht="12.75">
      <c r="A184" s="47"/>
      <c r="B184" s="47"/>
      <c r="C184" s="47"/>
      <c r="D184" s="47"/>
      <c r="E184" s="47"/>
      <c r="F184" s="47"/>
      <c r="G184" s="47"/>
      <c r="H184" s="47"/>
      <c r="I184" t="s">
        <v>128</v>
      </c>
    </row>
    <row r="185" spans="1:9" ht="12.75">
      <c r="A185" s="47"/>
      <c r="B185" s="47"/>
      <c r="C185" s="47"/>
      <c r="D185" s="47"/>
      <c r="E185" s="47"/>
      <c r="F185" s="47"/>
      <c r="G185" s="47"/>
      <c r="H185" s="47"/>
      <c r="I185" t="s">
        <v>129</v>
      </c>
    </row>
    <row r="186" spans="1:9" ht="12.75">
      <c r="A186" s="47"/>
      <c r="B186" s="47"/>
      <c r="C186" s="47"/>
      <c r="D186" s="47"/>
      <c r="E186" s="47"/>
      <c r="F186" s="47"/>
      <c r="G186" s="47"/>
      <c r="H186" s="47"/>
      <c r="I186" t="s">
        <v>130</v>
      </c>
    </row>
    <row r="187" spans="1:9" ht="12.75">
      <c r="A187" s="47"/>
      <c r="B187" s="47"/>
      <c r="C187" s="47"/>
      <c r="D187" s="47"/>
      <c r="E187" s="47"/>
      <c r="F187" s="47"/>
      <c r="G187" s="47"/>
      <c r="H187" s="47"/>
      <c r="I187" t="s">
        <v>131</v>
      </c>
    </row>
    <row r="188" spans="1:9" ht="12.75">
      <c r="A188" s="47"/>
      <c r="B188" s="47"/>
      <c r="C188" s="47"/>
      <c r="D188" s="47"/>
      <c r="E188" s="47"/>
      <c r="F188" s="47"/>
      <c r="G188" s="47"/>
      <c r="H188" s="47"/>
      <c r="I188" t="s">
        <v>132</v>
      </c>
    </row>
    <row r="189" spans="1:9" ht="12.75">
      <c r="A189" s="47"/>
      <c r="B189" s="47"/>
      <c r="C189" s="47"/>
      <c r="D189" s="47"/>
      <c r="E189" s="47"/>
      <c r="F189" s="47"/>
      <c r="G189" s="47"/>
      <c r="H189" s="47"/>
      <c r="I189" t="s">
        <v>133</v>
      </c>
    </row>
    <row r="190" spans="1:9" ht="12.75">
      <c r="A190" s="47"/>
      <c r="B190" s="47"/>
      <c r="C190" s="47"/>
      <c r="D190" s="47"/>
      <c r="E190" s="47"/>
      <c r="F190" s="47"/>
      <c r="G190" s="47"/>
      <c r="H190" s="47"/>
      <c r="I190" t="s">
        <v>134</v>
      </c>
    </row>
    <row r="191" spans="1:9" ht="12.75">
      <c r="A191" s="47"/>
      <c r="B191" s="47"/>
      <c r="C191" s="47"/>
      <c r="D191" s="47"/>
      <c r="E191" s="47"/>
      <c r="F191" s="47"/>
      <c r="G191" s="47"/>
      <c r="H191" s="47"/>
      <c r="I191" t="s">
        <v>135</v>
      </c>
    </row>
    <row r="192" spans="1:8" ht="12.75">
      <c r="A192" s="47"/>
      <c r="B192" s="47"/>
      <c r="C192" s="47"/>
      <c r="D192" s="47"/>
      <c r="E192" s="47"/>
      <c r="F192" s="47"/>
      <c r="G192" s="47"/>
      <c r="H192" s="47"/>
    </row>
    <row r="193" spans="1:8" ht="12.75">
      <c r="A193" s="47"/>
      <c r="B193" s="47"/>
      <c r="C193" s="47"/>
      <c r="D193" s="47"/>
      <c r="E193" s="47"/>
      <c r="F193" s="47"/>
      <c r="G193" s="47"/>
      <c r="H193" s="47"/>
    </row>
    <row r="194" spans="1:8" ht="12.75">
      <c r="A194" s="47"/>
      <c r="B194" s="47"/>
      <c r="C194" s="47"/>
      <c r="D194" s="47"/>
      <c r="E194" s="47"/>
      <c r="F194" s="47"/>
      <c r="G194" s="47"/>
      <c r="H194" s="47"/>
    </row>
    <row r="195" spans="1:8" ht="12.75">
      <c r="A195" s="47"/>
      <c r="B195" s="47"/>
      <c r="C195" s="47"/>
      <c r="D195" s="47"/>
      <c r="E195" s="47"/>
      <c r="F195" s="47"/>
      <c r="G195" s="47"/>
      <c r="H195" s="47"/>
    </row>
    <row r="196" spans="1:8" ht="12.75">
      <c r="A196" s="47"/>
      <c r="B196" s="47"/>
      <c r="C196" s="47"/>
      <c r="D196" s="47"/>
      <c r="E196" s="47"/>
      <c r="F196" s="47"/>
      <c r="G196" s="47"/>
      <c r="H196" s="47"/>
    </row>
    <row r="197" spans="1:8" ht="12.75">
      <c r="A197" s="47"/>
      <c r="B197" s="47"/>
      <c r="C197" s="47"/>
      <c r="D197" s="47"/>
      <c r="E197" s="47"/>
      <c r="F197" s="47"/>
      <c r="G197" s="47"/>
      <c r="H197" s="47"/>
    </row>
    <row r="198" spans="1:8" ht="12.75">
      <c r="A198" s="47"/>
      <c r="B198" s="47"/>
      <c r="C198" s="47"/>
      <c r="D198" s="47"/>
      <c r="E198" s="47"/>
      <c r="F198" s="47"/>
      <c r="G198" s="47"/>
      <c r="H198" s="47"/>
    </row>
    <row r="199" spans="1:8" ht="12.75">
      <c r="A199" s="47"/>
      <c r="B199" s="47"/>
      <c r="C199" s="47"/>
      <c r="D199" s="47"/>
      <c r="E199" s="47"/>
      <c r="F199" s="47"/>
      <c r="G199" s="47"/>
      <c r="H199" s="47"/>
    </row>
    <row r="200" spans="1:8" ht="12.75">
      <c r="A200" s="47"/>
      <c r="B200" s="47"/>
      <c r="C200" s="47"/>
      <c r="D200" s="47"/>
      <c r="E200" s="47"/>
      <c r="F200" s="47"/>
      <c r="G200" s="47"/>
      <c r="H200" s="47"/>
    </row>
    <row r="201" spans="1:8" ht="12.75">
      <c r="A201" s="47"/>
      <c r="B201" s="47"/>
      <c r="C201" s="47"/>
      <c r="D201" s="47"/>
      <c r="E201" s="47"/>
      <c r="F201" s="47"/>
      <c r="G201" s="47"/>
      <c r="H201" s="47"/>
    </row>
    <row r="202" spans="1:8" ht="12.75">
      <c r="A202" s="47"/>
      <c r="B202" s="47"/>
      <c r="C202" s="47"/>
      <c r="D202" s="47"/>
      <c r="E202" s="47"/>
      <c r="F202" s="47"/>
      <c r="G202" s="47"/>
      <c r="H202" s="47"/>
    </row>
    <row r="203" spans="1:8" ht="12.75">
      <c r="A203" s="47"/>
      <c r="B203" s="47"/>
      <c r="C203" s="47"/>
      <c r="D203" s="47"/>
      <c r="E203" s="47"/>
      <c r="F203" s="47"/>
      <c r="G203" s="47"/>
      <c r="H203" s="47"/>
    </row>
    <row r="204" spans="1:8" ht="12.75">
      <c r="A204" s="47"/>
      <c r="B204" s="47"/>
      <c r="C204" s="47"/>
      <c r="D204" s="47"/>
      <c r="E204" s="47"/>
      <c r="F204" s="47"/>
      <c r="G204" s="47"/>
      <c r="H204" s="47"/>
    </row>
    <row r="205" spans="1:8" ht="12.75">
      <c r="A205" s="47"/>
      <c r="B205" s="47"/>
      <c r="C205" s="47"/>
      <c r="D205" s="47"/>
      <c r="E205" s="47"/>
      <c r="F205" s="47"/>
      <c r="G205" s="47"/>
      <c r="H205" s="47"/>
    </row>
    <row r="206" spans="1:8" ht="12.75">
      <c r="A206" s="47"/>
      <c r="B206" s="47"/>
      <c r="C206" s="47"/>
      <c r="D206" s="47"/>
      <c r="E206" s="47"/>
      <c r="F206" s="47"/>
      <c r="G206" s="47"/>
      <c r="H206" s="47"/>
    </row>
    <row r="207" spans="1:8" ht="15">
      <c r="A207" s="47"/>
      <c r="B207" s="48" t="str">
        <f>'Total W+M'!A27</f>
        <v>Wie zufrieden sind Sie mit der Entwicklungn im Bereich von Wirtschaft und Betriebsansiedlungen</v>
      </c>
      <c r="C207" s="47"/>
      <c r="D207" s="47"/>
      <c r="E207" s="47"/>
      <c r="F207" s="47"/>
      <c r="G207" s="47"/>
      <c r="H207" s="47"/>
    </row>
    <row r="208" spans="1:8" ht="12.75">
      <c r="A208" s="47"/>
      <c r="B208" s="47"/>
      <c r="C208" s="47"/>
      <c r="D208" s="47"/>
      <c r="E208" s="47"/>
      <c r="F208" s="47"/>
      <c r="G208" s="47"/>
      <c r="H208" s="47"/>
    </row>
    <row r="209" spans="1:9" ht="12.75">
      <c r="A209" s="47"/>
      <c r="B209" s="47"/>
      <c r="C209" s="47"/>
      <c r="D209" s="47"/>
      <c r="E209" s="47"/>
      <c r="F209" s="47"/>
      <c r="G209" s="47"/>
      <c r="H209" s="47"/>
      <c r="I209" t="s">
        <v>136</v>
      </c>
    </row>
    <row r="210" spans="1:9" ht="12.75">
      <c r="A210" s="47"/>
      <c r="B210" s="47"/>
      <c r="C210" s="47"/>
      <c r="D210" s="47"/>
      <c r="E210" s="47"/>
      <c r="F210" s="47"/>
      <c r="G210" s="47"/>
      <c r="H210" s="47"/>
      <c r="I210" t="s">
        <v>137</v>
      </c>
    </row>
    <row r="211" spans="1:9" ht="12.75">
      <c r="A211" s="47"/>
      <c r="B211" s="47"/>
      <c r="C211" s="47"/>
      <c r="D211" s="47"/>
      <c r="E211" s="47"/>
      <c r="F211" s="47"/>
      <c r="G211" s="47"/>
      <c r="H211" s="47"/>
      <c r="I211" t="s">
        <v>139</v>
      </c>
    </row>
    <row r="212" spans="1:9" ht="12.75">
      <c r="A212" s="47"/>
      <c r="B212" s="47"/>
      <c r="C212" s="47"/>
      <c r="D212" s="47"/>
      <c r="E212" s="47"/>
      <c r="F212" s="47"/>
      <c r="G212" s="47"/>
      <c r="H212" s="47"/>
      <c r="I212" t="s">
        <v>141</v>
      </c>
    </row>
    <row r="213" spans="1:9" ht="12.75">
      <c r="A213" s="47"/>
      <c r="B213" s="47"/>
      <c r="C213" s="47"/>
      <c r="D213" s="47"/>
      <c r="E213" s="47"/>
      <c r="F213" s="47"/>
      <c r="G213" s="47"/>
      <c r="H213" s="47"/>
      <c r="I213" t="s">
        <v>142</v>
      </c>
    </row>
    <row r="214" spans="1:9" ht="12.75">
      <c r="A214" s="47"/>
      <c r="B214" s="47"/>
      <c r="C214" s="47"/>
      <c r="D214" s="47"/>
      <c r="E214" s="47"/>
      <c r="F214" s="47"/>
      <c r="G214" s="47"/>
      <c r="H214" s="47"/>
      <c r="I214" t="s">
        <v>143</v>
      </c>
    </row>
    <row r="215" spans="1:9" ht="12.75">
      <c r="A215" s="47"/>
      <c r="B215" s="47"/>
      <c r="C215" s="47"/>
      <c r="D215" s="47"/>
      <c r="E215" s="47"/>
      <c r="F215" s="47"/>
      <c r="G215" s="47"/>
      <c r="H215" s="47"/>
      <c r="I215" t="s">
        <v>144</v>
      </c>
    </row>
    <row r="216" spans="1:9" ht="12.75">
      <c r="A216" s="47"/>
      <c r="B216" s="47"/>
      <c r="C216" s="47"/>
      <c r="D216" s="47"/>
      <c r="E216" s="47"/>
      <c r="F216" s="47"/>
      <c r="G216" s="47"/>
      <c r="H216" s="47"/>
      <c r="I216" t="s">
        <v>145</v>
      </c>
    </row>
    <row r="217" spans="1:9" ht="12.75">
      <c r="A217" s="47"/>
      <c r="B217" s="47"/>
      <c r="C217" s="47"/>
      <c r="D217" s="47"/>
      <c r="E217" s="47"/>
      <c r="F217" s="47"/>
      <c r="G217" s="47"/>
      <c r="H217" s="47"/>
      <c r="I217" t="s">
        <v>146</v>
      </c>
    </row>
    <row r="218" spans="1:9" ht="12.75">
      <c r="A218" s="47"/>
      <c r="B218" s="47"/>
      <c r="C218" s="47"/>
      <c r="D218" s="47"/>
      <c r="E218" s="47"/>
      <c r="F218" s="47"/>
      <c r="G218" s="47"/>
      <c r="H218" s="47"/>
      <c r="I218" t="s">
        <v>163</v>
      </c>
    </row>
    <row r="219" spans="1:9" ht="12.75">
      <c r="A219" s="47"/>
      <c r="B219" s="47"/>
      <c r="C219" s="47"/>
      <c r="D219" s="47"/>
      <c r="E219" s="47"/>
      <c r="F219" s="47"/>
      <c r="G219" s="47"/>
      <c r="H219" s="47"/>
      <c r="I219" t="s">
        <v>166</v>
      </c>
    </row>
    <row r="220" spans="1:8" ht="12.75">
      <c r="A220" s="47"/>
      <c r="B220" s="47"/>
      <c r="C220" s="47"/>
      <c r="D220" s="47"/>
      <c r="E220" s="47"/>
      <c r="F220" s="47"/>
      <c r="G220" s="47"/>
      <c r="H220" s="47"/>
    </row>
    <row r="221" spans="1:8" ht="12.75">
      <c r="A221" s="47"/>
      <c r="B221" s="47"/>
      <c r="C221" s="47"/>
      <c r="D221" s="47"/>
      <c r="E221" s="47"/>
      <c r="F221" s="47"/>
      <c r="G221" s="47"/>
      <c r="H221" s="47"/>
    </row>
    <row r="222" spans="1:8" ht="12.75">
      <c r="A222" s="47"/>
      <c r="B222" s="47"/>
      <c r="C222" s="47"/>
      <c r="D222" s="47"/>
      <c r="E222" s="47"/>
      <c r="F222" s="47"/>
      <c r="G222" s="47"/>
      <c r="H222" s="47"/>
    </row>
    <row r="223" spans="1:8" ht="12.75">
      <c r="A223" s="47"/>
      <c r="B223" s="47"/>
      <c r="C223" s="47"/>
      <c r="D223" s="47"/>
      <c r="E223" s="47"/>
      <c r="F223" s="47"/>
      <c r="G223" s="47"/>
      <c r="H223" s="47"/>
    </row>
    <row r="224" spans="1:8" ht="12.75">
      <c r="A224" s="47"/>
      <c r="B224" s="47"/>
      <c r="C224" s="47"/>
      <c r="D224" s="47"/>
      <c r="E224" s="47"/>
      <c r="F224" s="47"/>
      <c r="G224" s="47"/>
      <c r="H224" s="47"/>
    </row>
    <row r="225" spans="1:8" ht="12.75">
      <c r="A225" s="47"/>
      <c r="B225" s="47"/>
      <c r="C225" s="47"/>
      <c r="D225" s="47"/>
      <c r="E225" s="47"/>
      <c r="F225" s="47"/>
      <c r="G225" s="47"/>
      <c r="H225" s="47"/>
    </row>
    <row r="226" spans="1:8" ht="12.75">
      <c r="A226" s="47"/>
      <c r="B226" s="47"/>
      <c r="C226" s="47"/>
      <c r="D226" s="47"/>
      <c r="E226" s="47"/>
      <c r="F226" s="47"/>
      <c r="G226" s="47"/>
      <c r="H226" s="47"/>
    </row>
    <row r="227" spans="1:8" ht="12.75">
      <c r="A227" s="47"/>
      <c r="B227" s="47"/>
      <c r="C227" s="47"/>
      <c r="D227" s="47"/>
      <c r="E227" s="47"/>
      <c r="F227" s="47"/>
      <c r="G227" s="47"/>
      <c r="H227" s="47"/>
    </row>
    <row r="228" spans="1:8" ht="12.75">
      <c r="A228" s="47"/>
      <c r="B228" s="47"/>
      <c r="C228" s="47"/>
      <c r="D228" s="47"/>
      <c r="E228" s="47"/>
      <c r="F228" s="47"/>
      <c r="G228" s="47"/>
      <c r="H228" s="47"/>
    </row>
    <row r="229" spans="1:8" ht="12.75">
      <c r="A229" s="47"/>
      <c r="B229" s="47"/>
      <c r="C229" s="47"/>
      <c r="D229" s="47"/>
      <c r="E229" s="47"/>
      <c r="F229" s="47"/>
      <c r="G229" s="47"/>
      <c r="H229" s="47"/>
    </row>
    <row r="230" spans="1:8" ht="12.75">
      <c r="A230" s="47"/>
      <c r="B230" s="47"/>
      <c r="C230" s="47"/>
      <c r="D230" s="47"/>
      <c r="E230" s="47"/>
      <c r="F230" s="47"/>
      <c r="G230" s="47"/>
      <c r="H230" s="47"/>
    </row>
    <row r="231" spans="1:8" ht="12.75">
      <c r="A231" s="47"/>
      <c r="B231" s="47"/>
      <c r="C231" s="47"/>
      <c r="D231" s="47"/>
      <c r="E231" s="47"/>
      <c r="F231" s="47"/>
      <c r="G231" s="47"/>
      <c r="H231" s="47"/>
    </row>
    <row r="232" spans="1:8" ht="12.75">
      <c r="A232" s="47"/>
      <c r="B232" s="47"/>
      <c r="C232" s="47"/>
      <c r="D232" s="47"/>
      <c r="E232" s="47"/>
      <c r="F232" s="47"/>
      <c r="G232" s="47"/>
      <c r="H232" s="47"/>
    </row>
    <row r="233" spans="1:8" ht="12.75">
      <c r="A233" s="47"/>
      <c r="B233" s="47"/>
      <c r="C233" s="47"/>
      <c r="D233" s="47"/>
      <c r="E233" s="47"/>
      <c r="F233" s="47"/>
      <c r="G233" s="47"/>
      <c r="H233" s="47"/>
    </row>
    <row r="234" spans="1:8" ht="15">
      <c r="A234" s="47"/>
      <c r="B234" s="48" t="str">
        <f>'Total W+M'!A31</f>
        <v>Wie zufrieden sind Sie mit den Aktivitäten im Bereich von erneuerbarer Energie,Umwelt</v>
      </c>
      <c r="C234" s="47"/>
      <c r="D234" s="47"/>
      <c r="E234" s="47"/>
      <c r="F234" s="47"/>
      <c r="G234" s="47"/>
      <c r="H234" s="47"/>
    </row>
    <row r="235" spans="1:8" ht="12.75">
      <c r="A235" s="47"/>
      <c r="B235" s="47"/>
      <c r="C235" s="47"/>
      <c r="D235" s="47"/>
      <c r="E235" s="47"/>
      <c r="F235" s="47"/>
      <c r="G235" s="47"/>
      <c r="H235" s="47"/>
    </row>
    <row r="236" spans="1:9" ht="12.75">
      <c r="A236" s="47"/>
      <c r="B236" s="47"/>
      <c r="C236" s="47"/>
      <c r="D236" s="47"/>
      <c r="E236" s="47"/>
      <c r="F236" s="47"/>
      <c r="G236" s="47"/>
      <c r="H236" s="47"/>
      <c r="I236" t="s">
        <v>147</v>
      </c>
    </row>
    <row r="237" spans="1:9" ht="12.75">
      <c r="A237" s="47"/>
      <c r="B237" s="47"/>
      <c r="C237" s="47"/>
      <c r="D237" s="47"/>
      <c r="E237" s="47"/>
      <c r="F237" s="47"/>
      <c r="G237" s="47"/>
      <c r="H237" s="47"/>
      <c r="I237" t="s">
        <v>178</v>
      </c>
    </row>
    <row r="238" spans="1:9" ht="12.75">
      <c r="A238" s="47"/>
      <c r="B238" s="47"/>
      <c r="C238" s="47"/>
      <c r="D238" s="47"/>
      <c r="E238" s="47"/>
      <c r="F238" s="47"/>
      <c r="G238" s="47"/>
      <c r="H238" s="47"/>
      <c r="I238" t="s">
        <v>150</v>
      </c>
    </row>
    <row r="239" spans="1:9" ht="12.75">
      <c r="A239" s="47"/>
      <c r="B239" s="47"/>
      <c r="C239" s="47"/>
      <c r="D239" s="47"/>
      <c r="E239" s="47"/>
      <c r="F239" s="47"/>
      <c r="G239" s="47"/>
      <c r="H239" s="47"/>
      <c r="I239" t="s">
        <v>148</v>
      </c>
    </row>
    <row r="240" spans="1:9" ht="12.75">
      <c r="A240" s="47"/>
      <c r="B240" s="47"/>
      <c r="C240" s="47"/>
      <c r="D240" s="47"/>
      <c r="E240" s="47"/>
      <c r="F240" s="47"/>
      <c r="G240" s="47"/>
      <c r="H240" s="47"/>
      <c r="I240" t="s">
        <v>149</v>
      </c>
    </row>
    <row r="241" spans="1:9" ht="12.75">
      <c r="A241" s="47"/>
      <c r="B241" s="47"/>
      <c r="C241" s="47"/>
      <c r="D241" s="47"/>
      <c r="E241" s="47"/>
      <c r="F241" s="47"/>
      <c r="G241" s="47"/>
      <c r="H241" s="47"/>
      <c r="I241" t="s">
        <v>153</v>
      </c>
    </row>
    <row r="242" spans="1:9" ht="12.75">
      <c r="A242" s="47"/>
      <c r="B242" s="47"/>
      <c r="C242" s="47"/>
      <c r="D242" s="47"/>
      <c r="E242" s="47"/>
      <c r="F242" s="47"/>
      <c r="G242" s="47"/>
      <c r="H242" s="47"/>
      <c r="I242" t="s">
        <v>152</v>
      </c>
    </row>
    <row r="243" spans="1:9" ht="12.75">
      <c r="A243" s="47"/>
      <c r="B243" s="47"/>
      <c r="C243" s="47"/>
      <c r="D243" s="47"/>
      <c r="E243" s="47"/>
      <c r="F243" s="47"/>
      <c r="G243" s="47"/>
      <c r="H243" s="47"/>
      <c r="I243" t="s">
        <v>151</v>
      </c>
    </row>
    <row r="244" spans="1:9" ht="12.75">
      <c r="A244" s="47"/>
      <c r="B244" s="47"/>
      <c r="C244" s="47"/>
      <c r="D244" s="47"/>
      <c r="E244" s="47"/>
      <c r="F244" s="47"/>
      <c r="G244" s="47"/>
      <c r="H244" s="47"/>
      <c r="I244" t="s">
        <v>156</v>
      </c>
    </row>
    <row r="245" spans="1:9" ht="12.75">
      <c r="A245" s="47"/>
      <c r="B245" s="47"/>
      <c r="C245" s="47"/>
      <c r="D245" s="47"/>
      <c r="E245" s="47"/>
      <c r="F245" s="47"/>
      <c r="G245" s="47"/>
      <c r="H245" s="47"/>
      <c r="I245" t="s">
        <v>157</v>
      </c>
    </row>
    <row r="246" spans="1:9" ht="12.75">
      <c r="A246" s="47"/>
      <c r="B246" s="47"/>
      <c r="C246" s="47"/>
      <c r="D246" s="47"/>
      <c r="E246" s="47"/>
      <c r="F246" s="47"/>
      <c r="G246" s="47"/>
      <c r="H246" s="47"/>
      <c r="I246" t="s">
        <v>158</v>
      </c>
    </row>
    <row r="247" spans="1:9" ht="12.75">
      <c r="A247" s="47"/>
      <c r="B247" s="47"/>
      <c r="C247" s="47"/>
      <c r="D247" s="47"/>
      <c r="E247" s="47"/>
      <c r="F247" s="47"/>
      <c r="G247" s="47"/>
      <c r="H247" s="47"/>
      <c r="I247" t="s">
        <v>160</v>
      </c>
    </row>
    <row r="248" spans="1:9" ht="12.75">
      <c r="A248" s="47"/>
      <c r="B248" s="47"/>
      <c r="C248" s="47"/>
      <c r="D248" s="47"/>
      <c r="E248" s="47"/>
      <c r="F248" s="47"/>
      <c r="G248" s="47"/>
      <c r="H248" s="47"/>
      <c r="I248" t="s">
        <v>164</v>
      </c>
    </row>
    <row r="249" spans="1:9" ht="12.75">
      <c r="A249" s="47"/>
      <c r="B249" s="47"/>
      <c r="C249" s="47"/>
      <c r="D249" s="47"/>
      <c r="E249" s="47"/>
      <c r="F249" s="47"/>
      <c r="G249" s="47"/>
      <c r="H249" s="47"/>
      <c r="I249" t="s">
        <v>176</v>
      </c>
    </row>
    <row r="250" spans="1:9" ht="12.75">
      <c r="A250" s="47"/>
      <c r="B250" s="47"/>
      <c r="C250" s="47"/>
      <c r="D250" s="47"/>
      <c r="E250" s="47"/>
      <c r="F250" s="47"/>
      <c r="G250" s="47"/>
      <c r="H250" s="47"/>
      <c r="I250" t="s">
        <v>177</v>
      </c>
    </row>
    <row r="251" spans="1:8" ht="12.75">
      <c r="A251" s="47"/>
      <c r="B251" s="47"/>
      <c r="C251" s="47"/>
      <c r="D251" s="47"/>
      <c r="E251" s="47"/>
      <c r="F251" s="47"/>
      <c r="G251" s="47"/>
      <c r="H251" s="47"/>
    </row>
    <row r="252" spans="1:8" ht="12.75">
      <c r="A252" s="47"/>
      <c r="B252" s="47"/>
      <c r="C252" s="47"/>
      <c r="D252" s="47"/>
      <c r="E252" s="47"/>
      <c r="F252" s="47"/>
      <c r="G252" s="47"/>
      <c r="H252" s="47"/>
    </row>
    <row r="253" spans="1:8" ht="12.75">
      <c r="A253" s="47"/>
      <c r="B253" s="47"/>
      <c r="C253" s="47"/>
      <c r="D253" s="47"/>
      <c r="E253" s="47"/>
      <c r="F253" s="47"/>
      <c r="G253" s="47"/>
      <c r="H253" s="47"/>
    </row>
    <row r="254" spans="1:8" ht="12.75">
      <c r="A254" s="47"/>
      <c r="B254" s="47"/>
      <c r="C254" s="47"/>
      <c r="D254" s="47"/>
      <c r="E254" s="47"/>
      <c r="F254" s="47"/>
      <c r="G254" s="47"/>
      <c r="H254" s="47"/>
    </row>
    <row r="255" spans="1:8" ht="12.75">
      <c r="A255" s="47"/>
      <c r="B255" s="47"/>
      <c r="C255" s="47"/>
      <c r="D255" s="47"/>
      <c r="E255" s="47"/>
      <c r="F255" s="47"/>
      <c r="G255" s="47"/>
      <c r="H255" s="47"/>
    </row>
    <row r="256" spans="1:8" ht="12.75">
      <c r="A256" s="47"/>
      <c r="B256" s="47"/>
      <c r="C256" s="47"/>
      <c r="D256" s="47"/>
      <c r="E256" s="47"/>
      <c r="F256" s="47"/>
      <c r="G256" s="47"/>
      <c r="H256" s="47"/>
    </row>
    <row r="257" spans="1:8" ht="12.75">
      <c r="A257" s="47"/>
      <c r="B257" s="47"/>
      <c r="C257" s="47"/>
      <c r="D257" s="47"/>
      <c r="E257" s="47"/>
      <c r="F257" s="47"/>
      <c r="G257" s="47"/>
      <c r="H257" s="47"/>
    </row>
    <row r="258" spans="1:8" ht="12.75">
      <c r="A258" s="47"/>
      <c r="B258" s="47"/>
      <c r="C258" s="47"/>
      <c r="D258" s="47"/>
      <c r="E258" s="47"/>
      <c r="F258" s="47"/>
      <c r="G258" s="47"/>
      <c r="H258" s="47"/>
    </row>
    <row r="259" spans="1:8" ht="12.75">
      <c r="A259" s="47"/>
      <c r="B259" s="47"/>
      <c r="C259" s="47"/>
      <c r="D259" s="47"/>
      <c r="E259" s="47"/>
      <c r="F259" s="47"/>
      <c r="G259" s="47"/>
      <c r="H259" s="47"/>
    </row>
    <row r="260" spans="1:8" ht="12.75">
      <c r="A260" s="47"/>
      <c r="B260" s="47"/>
      <c r="C260" s="47"/>
      <c r="D260" s="47"/>
      <c r="E260" s="47"/>
      <c r="F260" s="47"/>
      <c r="G260" s="47"/>
      <c r="H260" s="47"/>
    </row>
    <row r="261" spans="1:8" ht="12.75">
      <c r="A261" s="47"/>
      <c r="B261" s="47"/>
      <c r="C261" s="47"/>
      <c r="D261" s="47"/>
      <c r="E261" s="47"/>
      <c r="F261" s="47"/>
      <c r="G261" s="47"/>
      <c r="H261" s="47"/>
    </row>
    <row r="262" spans="1:8" ht="15">
      <c r="A262" s="47"/>
      <c r="B262" s="48" t="str">
        <f>'Total W+M'!A35</f>
        <v>Wie zufrieden sind Sie mit den Aktivitäten im Bereich von Freizeit &amp; Sport</v>
      </c>
      <c r="C262" s="47"/>
      <c r="D262" s="47"/>
      <c r="E262" s="47"/>
      <c r="F262" s="47"/>
      <c r="G262" s="47"/>
      <c r="H262" s="47"/>
    </row>
    <row r="263" spans="1:8" ht="12.75">
      <c r="A263" s="47"/>
      <c r="B263" s="47"/>
      <c r="C263" s="47"/>
      <c r="D263" s="47"/>
      <c r="E263" s="47"/>
      <c r="F263" s="47"/>
      <c r="G263" s="47"/>
      <c r="H263" s="47"/>
    </row>
    <row r="264" spans="1:9" ht="12.75">
      <c r="A264" s="47"/>
      <c r="B264" s="47"/>
      <c r="C264" s="47"/>
      <c r="D264" s="47"/>
      <c r="E264" s="47"/>
      <c r="F264" s="47"/>
      <c r="G264" s="47"/>
      <c r="H264" s="47"/>
      <c r="I264" t="s">
        <v>165</v>
      </c>
    </row>
    <row r="265" spans="1:9" ht="12.75">
      <c r="A265" s="47"/>
      <c r="B265" s="47"/>
      <c r="C265" s="47"/>
      <c r="D265" s="47"/>
      <c r="E265" s="47"/>
      <c r="F265" s="47"/>
      <c r="G265" s="47"/>
      <c r="H265" s="47"/>
      <c r="I265" t="s">
        <v>168</v>
      </c>
    </row>
    <row r="266" spans="1:9" ht="12.75">
      <c r="A266" s="47"/>
      <c r="B266" s="47"/>
      <c r="C266" s="47"/>
      <c r="D266" s="47"/>
      <c r="E266" s="47"/>
      <c r="F266" s="47"/>
      <c r="G266" s="47"/>
      <c r="H266" s="47"/>
      <c r="I266" t="s">
        <v>169</v>
      </c>
    </row>
    <row r="267" spans="1:9" ht="12.75">
      <c r="A267" s="47"/>
      <c r="B267" s="47"/>
      <c r="C267" s="47"/>
      <c r="D267" s="47"/>
      <c r="E267" s="47"/>
      <c r="F267" s="47"/>
      <c r="G267" s="47"/>
      <c r="H267" s="47"/>
      <c r="I267" t="s">
        <v>170</v>
      </c>
    </row>
    <row r="268" spans="1:9" ht="12.75">
      <c r="A268" s="47"/>
      <c r="B268" s="47"/>
      <c r="C268" s="47"/>
      <c r="D268" s="47"/>
      <c r="E268" s="47"/>
      <c r="F268" s="47"/>
      <c r="G268" s="47"/>
      <c r="H268" s="47"/>
      <c r="I268" t="s">
        <v>171</v>
      </c>
    </row>
    <row r="269" spans="1:9" ht="12.75">
      <c r="A269" s="47"/>
      <c r="B269" s="47"/>
      <c r="C269" s="47"/>
      <c r="D269" s="47"/>
      <c r="E269" s="47"/>
      <c r="F269" s="47"/>
      <c r="G269" s="47"/>
      <c r="H269" s="47"/>
      <c r="I269" t="s">
        <v>173</v>
      </c>
    </row>
    <row r="270" spans="1:9" ht="12.75">
      <c r="A270" s="47"/>
      <c r="B270" s="47"/>
      <c r="C270" s="47"/>
      <c r="D270" s="47"/>
      <c r="E270" s="47"/>
      <c r="F270" s="47"/>
      <c r="G270" s="47"/>
      <c r="H270" s="47"/>
      <c r="I270" t="s">
        <v>172</v>
      </c>
    </row>
    <row r="271" spans="1:9" ht="12.75">
      <c r="A271" s="47"/>
      <c r="B271" s="47"/>
      <c r="C271" s="47"/>
      <c r="D271" s="47"/>
      <c r="E271" s="47"/>
      <c r="F271" s="47"/>
      <c r="G271" s="47"/>
      <c r="H271" s="47"/>
      <c r="I271" t="s">
        <v>174</v>
      </c>
    </row>
    <row r="272" spans="1:9" ht="12.75">
      <c r="A272" s="47"/>
      <c r="B272" s="47"/>
      <c r="C272" s="47"/>
      <c r="D272" s="47"/>
      <c r="E272" s="47"/>
      <c r="F272" s="47"/>
      <c r="G272" s="47"/>
      <c r="H272" s="47"/>
      <c r="I272" t="s">
        <v>175</v>
      </c>
    </row>
    <row r="273" spans="1:8" ht="12.75">
      <c r="A273" s="47"/>
      <c r="B273" s="47"/>
      <c r="C273" s="47"/>
      <c r="D273" s="47"/>
      <c r="E273" s="47"/>
      <c r="F273" s="47"/>
      <c r="G273" s="47"/>
      <c r="H273" s="47"/>
    </row>
    <row r="274" spans="1:8" ht="12.75">
      <c r="A274" s="47"/>
      <c r="B274" s="47"/>
      <c r="C274" s="47"/>
      <c r="D274" s="47"/>
      <c r="E274" s="47"/>
      <c r="F274" s="47"/>
      <c r="G274" s="47"/>
      <c r="H274" s="47"/>
    </row>
    <row r="275" spans="1:8" ht="12.75">
      <c r="A275" s="47"/>
      <c r="B275" s="47"/>
      <c r="C275" s="47"/>
      <c r="D275" s="47"/>
      <c r="E275" s="47"/>
      <c r="F275" s="47"/>
      <c r="G275" s="47"/>
      <c r="H275" s="47"/>
    </row>
    <row r="276" spans="1:8" ht="12.75">
      <c r="A276" s="47"/>
      <c r="B276" s="47"/>
      <c r="C276" s="47"/>
      <c r="D276" s="47"/>
      <c r="E276" s="47"/>
      <c r="F276" s="47"/>
      <c r="G276" s="47"/>
      <c r="H276" s="47"/>
    </row>
    <row r="277" spans="1:8" ht="12.75">
      <c r="A277" s="47"/>
      <c r="B277" s="47"/>
      <c r="C277" s="47"/>
      <c r="D277" s="47"/>
      <c r="E277" s="47"/>
      <c r="F277" s="47"/>
      <c r="G277" s="47"/>
      <c r="H277" s="47"/>
    </row>
    <row r="278" spans="1:8" ht="12.75">
      <c r="A278" s="47"/>
      <c r="B278" s="47"/>
      <c r="C278" s="47"/>
      <c r="D278" s="47"/>
      <c r="E278" s="47"/>
      <c r="F278" s="47"/>
      <c r="G278" s="47"/>
      <c r="H278" s="47"/>
    </row>
    <row r="279" spans="1:8" ht="12.75">
      <c r="A279" s="47"/>
      <c r="B279" s="47"/>
      <c r="C279" s="47"/>
      <c r="D279" s="47"/>
      <c r="E279" s="47"/>
      <c r="F279" s="47"/>
      <c r="G279" s="47"/>
      <c r="H279" s="47"/>
    </row>
    <row r="280" spans="1:8" ht="12.75">
      <c r="A280" s="47"/>
      <c r="B280" s="47"/>
      <c r="C280" s="47"/>
      <c r="D280" s="47"/>
      <c r="E280" s="47"/>
      <c r="F280" s="47"/>
      <c r="G280" s="47"/>
      <c r="H280" s="47"/>
    </row>
    <row r="281" spans="1:8" ht="12.75">
      <c r="A281" s="47"/>
      <c r="B281" s="47"/>
      <c r="C281" s="47"/>
      <c r="D281" s="47"/>
      <c r="E281" s="47"/>
      <c r="F281" s="47"/>
      <c r="G281" s="47"/>
      <c r="H281" s="47"/>
    </row>
    <row r="282" spans="1:8" ht="12.75">
      <c r="A282" s="47"/>
      <c r="B282" s="47"/>
      <c r="C282" s="47"/>
      <c r="D282" s="47"/>
      <c r="E282" s="47"/>
      <c r="F282" s="47"/>
      <c r="G282" s="47"/>
      <c r="H282" s="47"/>
    </row>
    <row r="283" spans="1:8" ht="12.75">
      <c r="A283" s="47"/>
      <c r="B283" s="47"/>
      <c r="C283" s="47"/>
      <c r="D283" s="47"/>
      <c r="E283" s="47"/>
      <c r="F283" s="47"/>
      <c r="G283" s="47"/>
      <c r="H283" s="47"/>
    </row>
    <row r="284" spans="1:8" ht="12.75">
      <c r="A284" s="47"/>
      <c r="B284" s="47"/>
      <c r="C284" s="47"/>
      <c r="D284" s="47"/>
      <c r="E284" s="47"/>
      <c r="F284" s="47"/>
      <c r="G284" s="47"/>
      <c r="H284" s="47"/>
    </row>
    <row r="285" spans="1:8" ht="12.75">
      <c r="A285" s="47"/>
      <c r="B285" s="47"/>
      <c r="C285" s="47"/>
      <c r="D285" s="47"/>
      <c r="E285" s="47"/>
      <c r="F285" s="47"/>
      <c r="G285" s="47"/>
      <c r="H285" s="47"/>
    </row>
    <row r="286" spans="1:8" ht="12.75">
      <c r="A286" s="47"/>
      <c r="B286" s="47"/>
      <c r="C286" s="47"/>
      <c r="D286" s="47"/>
      <c r="E286" s="47"/>
      <c r="F286" s="47"/>
      <c r="G286" s="47"/>
      <c r="H286" s="47"/>
    </row>
    <row r="287" spans="1:8" ht="12.75">
      <c r="A287" s="47"/>
      <c r="B287" s="47"/>
      <c r="C287" s="47"/>
      <c r="D287" s="47"/>
      <c r="E287" s="47"/>
      <c r="F287" s="47"/>
      <c r="G287" s="47"/>
      <c r="H287" s="47"/>
    </row>
    <row r="288" spans="1:8" ht="12.75">
      <c r="A288" s="47"/>
      <c r="B288" s="47"/>
      <c r="C288" s="47"/>
      <c r="D288" s="47"/>
      <c r="E288" s="47"/>
      <c r="F288" s="47"/>
      <c r="G288" s="47"/>
      <c r="H288" s="47"/>
    </row>
    <row r="289" spans="1:8" ht="15">
      <c r="A289" s="47"/>
      <c r="B289" s="48" t="str">
        <f>'Total W+M'!A39</f>
        <v>Wie zufrieden sind Sie mit den Aktivitäten im Bereich von Kultur &amp; Veranstaltungen</v>
      </c>
      <c r="C289" s="47"/>
      <c r="D289" s="47"/>
      <c r="E289" s="47"/>
      <c r="F289" s="47"/>
      <c r="G289" s="47"/>
      <c r="H289" s="47"/>
    </row>
    <row r="290" spans="1:8" ht="12.75">
      <c r="A290" s="47"/>
      <c r="B290" s="47"/>
      <c r="C290" s="47"/>
      <c r="D290" s="47"/>
      <c r="E290" s="47"/>
      <c r="F290" s="47"/>
      <c r="G290" s="47"/>
      <c r="H290" s="47"/>
    </row>
    <row r="291" spans="1:9" ht="12.75">
      <c r="A291" s="47"/>
      <c r="B291" s="47"/>
      <c r="C291" s="47"/>
      <c r="D291" s="47"/>
      <c r="E291" s="47"/>
      <c r="F291" s="47"/>
      <c r="G291" s="47"/>
      <c r="H291" s="47"/>
      <c r="I291" t="s">
        <v>181</v>
      </c>
    </row>
    <row r="292" spans="1:9" ht="12.75">
      <c r="A292" s="47"/>
      <c r="B292" s="47"/>
      <c r="C292" s="47"/>
      <c r="D292" s="47"/>
      <c r="E292" s="47"/>
      <c r="F292" s="47"/>
      <c r="G292" s="47"/>
      <c r="H292" s="47"/>
      <c r="I292" t="s">
        <v>179</v>
      </c>
    </row>
    <row r="293" spans="1:9" ht="12.75">
      <c r="A293" s="47"/>
      <c r="B293" s="47"/>
      <c r="C293" s="47"/>
      <c r="D293" s="47"/>
      <c r="E293" s="47"/>
      <c r="F293" s="47"/>
      <c r="G293" s="47"/>
      <c r="H293" s="47"/>
      <c r="I293" t="s">
        <v>180</v>
      </c>
    </row>
    <row r="294" spans="1:9" ht="12.75">
      <c r="A294" s="47"/>
      <c r="B294" s="47"/>
      <c r="C294" s="47"/>
      <c r="D294" s="47"/>
      <c r="E294" s="47"/>
      <c r="F294" s="47"/>
      <c r="G294" s="47"/>
      <c r="H294" s="47"/>
      <c r="I294" t="s">
        <v>182</v>
      </c>
    </row>
    <row r="295" spans="1:9" ht="12.75">
      <c r="A295" s="47"/>
      <c r="B295" s="47"/>
      <c r="C295" s="47"/>
      <c r="D295" s="47"/>
      <c r="E295" s="47"/>
      <c r="F295" s="47"/>
      <c r="G295" s="47"/>
      <c r="H295" s="47"/>
      <c r="I295" t="s">
        <v>183</v>
      </c>
    </row>
    <row r="296" spans="1:9" ht="12.75">
      <c r="A296" s="47"/>
      <c r="B296" s="47"/>
      <c r="C296" s="47"/>
      <c r="D296" s="47"/>
      <c r="E296" s="47"/>
      <c r="F296" s="47"/>
      <c r="G296" s="47"/>
      <c r="H296" s="47"/>
      <c r="I296" t="s">
        <v>184</v>
      </c>
    </row>
    <row r="297" spans="1:9" ht="12.75">
      <c r="A297" s="47"/>
      <c r="B297" s="47"/>
      <c r="C297" s="47"/>
      <c r="D297" s="47"/>
      <c r="E297" s="47"/>
      <c r="F297" s="47"/>
      <c r="G297" s="47"/>
      <c r="H297" s="47"/>
      <c r="I297" t="s">
        <v>185</v>
      </c>
    </row>
    <row r="298" spans="1:9" ht="12.75">
      <c r="A298" s="47"/>
      <c r="B298" s="47"/>
      <c r="C298" s="47"/>
      <c r="D298" s="47"/>
      <c r="E298" s="47"/>
      <c r="F298" s="47"/>
      <c r="G298" s="47"/>
      <c r="H298" s="47"/>
      <c r="I298" t="s">
        <v>195</v>
      </c>
    </row>
    <row r="299" spans="1:8" ht="12.75">
      <c r="A299" s="47"/>
      <c r="B299" s="47"/>
      <c r="C299" s="47"/>
      <c r="D299" s="47"/>
      <c r="E299" s="47"/>
      <c r="F299" s="47"/>
      <c r="G299" s="47"/>
      <c r="H299" s="47"/>
    </row>
    <row r="300" spans="1:8" ht="12.75">
      <c r="A300" s="47"/>
      <c r="B300" s="47"/>
      <c r="C300" s="47"/>
      <c r="D300" s="47"/>
      <c r="E300" s="47"/>
      <c r="F300" s="47"/>
      <c r="G300" s="47"/>
      <c r="H300" s="47"/>
    </row>
    <row r="301" spans="1:8" ht="12.75">
      <c r="A301" s="47"/>
      <c r="B301" s="47"/>
      <c r="C301" s="47"/>
      <c r="D301" s="47"/>
      <c r="E301" s="47"/>
      <c r="F301" s="47"/>
      <c r="G301" s="47"/>
      <c r="H301" s="47"/>
    </row>
    <row r="302" spans="1:8" ht="12.75">
      <c r="A302" s="47"/>
      <c r="B302" s="47"/>
      <c r="C302" s="47"/>
      <c r="D302" s="47"/>
      <c r="E302" s="47"/>
      <c r="F302" s="47"/>
      <c r="G302" s="47"/>
      <c r="H302" s="47"/>
    </row>
    <row r="303" spans="1:8" ht="12.75">
      <c r="A303" s="47"/>
      <c r="B303" s="47"/>
      <c r="C303" s="47"/>
      <c r="D303" s="47"/>
      <c r="E303" s="47"/>
      <c r="F303" s="47"/>
      <c r="G303" s="47"/>
      <c r="H303" s="47"/>
    </row>
    <row r="304" spans="1:8" ht="12.75">
      <c r="A304" s="47"/>
      <c r="B304" s="47"/>
      <c r="C304" s="47"/>
      <c r="D304" s="47"/>
      <c r="E304" s="47"/>
      <c r="F304" s="47"/>
      <c r="G304" s="47"/>
      <c r="H304" s="47"/>
    </row>
    <row r="305" spans="1:8" ht="12.75">
      <c r="A305" s="47"/>
      <c r="B305" s="47"/>
      <c r="C305" s="47"/>
      <c r="D305" s="47"/>
      <c r="E305" s="47"/>
      <c r="F305" s="47"/>
      <c r="G305" s="47"/>
      <c r="H305" s="47"/>
    </row>
    <row r="306" spans="1:8" ht="12.75">
      <c r="A306" s="47"/>
      <c r="B306" s="47"/>
      <c r="C306" s="47"/>
      <c r="D306" s="47"/>
      <c r="E306" s="47"/>
      <c r="F306" s="47"/>
      <c r="G306" s="47"/>
      <c r="H306" s="47"/>
    </row>
    <row r="307" spans="1:8" ht="12.75">
      <c r="A307" s="47"/>
      <c r="B307" s="47"/>
      <c r="C307" s="47"/>
      <c r="D307" s="47"/>
      <c r="E307" s="47"/>
      <c r="F307" s="47"/>
      <c r="G307" s="47"/>
      <c r="H307" s="47"/>
    </row>
    <row r="308" spans="1:8" ht="12.75">
      <c r="A308" s="47"/>
      <c r="B308" s="47"/>
      <c r="C308" s="47"/>
      <c r="D308" s="47"/>
      <c r="E308" s="47"/>
      <c r="F308" s="47"/>
      <c r="G308" s="47"/>
      <c r="H308" s="47"/>
    </row>
    <row r="309" spans="1:8" ht="12.75">
      <c r="A309" s="47"/>
      <c r="B309" s="47"/>
      <c r="C309" s="47"/>
      <c r="D309" s="47"/>
      <c r="E309" s="47"/>
      <c r="F309" s="47"/>
      <c r="G309" s="47"/>
      <c r="H309" s="47"/>
    </row>
    <row r="310" spans="1:8" ht="12.75">
      <c r="A310" s="47"/>
      <c r="B310" s="47"/>
      <c r="C310" s="47"/>
      <c r="D310" s="47"/>
      <c r="E310" s="47"/>
      <c r="F310" s="47"/>
      <c r="G310" s="47"/>
      <c r="H310" s="47"/>
    </row>
    <row r="311" spans="1:8" ht="12.75">
      <c r="A311" s="47"/>
      <c r="B311" s="47"/>
      <c r="C311" s="47"/>
      <c r="D311" s="47"/>
      <c r="E311" s="47"/>
      <c r="F311" s="47"/>
      <c r="G311" s="47"/>
      <c r="H311" s="47"/>
    </row>
    <row r="312" spans="1:8" ht="12.75">
      <c r="A312" s="47"/>
      <c r="B312" s="47"/>
      <c r="C312" s="47"/>
      <c r="D312" s="47"/>
      <c r="E312" s="47"/>
      <c r="F312" s="47"/>
      <c r="G312" s="47"/>
      <c r="H312" s="47"/>
    </row>
    <row r="313" spans="1:8" ht="12.75">
      <c r="A313" s="47"/>
      <c r="B313" s="47"/>
      <c r="C313" s="47"/>
      <c r="D313" s="47"/>
      <c r="E313" s="47"/>
      <c r="F313" s="47"/>
      <c r="G313" s="47"/>
      <c r="H313" s="47"/>
    </row>
    <row r="314" spans="1:8" ht="12.75">
      <c r="A314" s="47"/>
      <c r="B314" s="47"/>
      <c r="C314" s="47"/>
      <c r="D314" s="47"/>
      <c r="E314" s="47"/>
      <c r="F314" s="47"/>
      <c r="G314" s="47"/>
      <c r="H314" s="47"/>
    </row>
    <row r="315" spans="1:8" ht="12.75">
      <c r="A315" s="47"/>
      <c r="B315" s="47"/>
      <c r="C315" s="47"/>
      <c r="D315" s="47"/>
      <c r="E315" s="47"/>
      <c r="F315" s="47"/>
      <c r="G315" s="47"/>
      <c r="H315" s="47"/>
    </row>
    <row r="316" spans="1:8" ht="12.75">
      <c r="A316" s="47"/>
      <c r="B316" s="47"/>
      <c r="C316" s="47"/>
      <c r="D316" s="47"/>
      <c r="E316" s="47"/>
      <c r="F316" s="47"/>
      <c r="G316" s="47"/>
      <c r="H316" s="47"/>
    </row>
    <row r="317" spans="1:8" ht="12.75">
      <c r="A317" s="47"/>
      <c r="B317" s="47"/>
      <c r="C317" s="47"/>
      <c r="D317" s="47"/>
      <c r="E317" s="47"/>
      <c r="F317" s="47"/>
      <c r="G317" s="47"/>
      <c r="H317" s="47"/>
    </row>
    <row r="318" spans="1:8" ht="15">
      <c r="A318" s="47"/>
      <c r="B318" s="48" t="str">
        <f>'Total W+M'!A43</f>
        <v>Wie zufrieden sind Sie mit den Angeboten der Gemeinde für Familie und Kinder</v>
      </c>
      <c r="C318" s="47"/>
      <c r="D318" s="47"/>
      <c r="E318" s="47"/>
      <c r="F318" s="47"/>
      <c r="G318" s="47"/>
      <c r="H318" s="47"/>
    </row>
    <row r="319" spans="1:8" ht="12.75">
      <c r="A319" s="47"/>
      <c r="B319" s="47"/>
      <c r="C319" s="47"/>
      <c r="D319" s="47"/>
      <c r="E319" s="47"/>
      <c r="F319" s="47"/>
      <c r="G319" s="47"/>
      <c r="H319" s="47"/>
    </row>
    <row r="320" spans="1:9" ht="12.75">
      <c r="A320" s="47"/>
      <c r="B320" s="47"/>
      <c r="C320" s="47"/>
      <c r="D320" s="47"/>
      <c r="E320" s="47"/>
      <c r="F320" s="47"/>
      <c r="G320" s="47"/>
      <c r="H320" s="47"/>
      <c r="I320" t="s">
        <v>209</v>
      </c>
    </row>
    <row r="321" spans="1:9" ht="12.75">
      <c r="A321" s="47"/>
      <c r="B321" s="47"/>
      <c r="C321" s="47"/>
      <c r="D321" s="47"/>
      <c r="E321" s="47"/>
      <c r="F321" s="47"/>
      <c r="G321" s="47"/>
      <c r="H321" s="47"/>
      <c r="I321" t="s">
        <v>186</v>
      </c>
    </row>
    <row r="322" spans="1:9" ht="12.75">
      <c r="A322" s="47"/>
      <c r="B322" s="47"/>
      <c r="C322" s="47"/>
      <c r="D322" s="47"/>
      <c r="E322" s="47"/>
      <c r="F322" s="47"/>
      <c r="G322" s="47"/>
      <c r="H322" s="47"/>
      <c r="I322" t="s">
        <v>187</v>
      </c>
    </row>
    <row r="323" spans="1:9" ht="12.75">
      <c r="A323" s="47"/>
      <c r="B323" s="47"/>
      <c r="C323" s="47"/>
      <c r="D323" s="47"/>
      <c r="E323" s="47"/>
      <c r="F323" s="47"/>
      <c r="G323" s="47"/>
      <c r="H323" s="47"/>
      <c r="I323" t="s">
        <v>188</v>
      </c>
    </row>
    <row r="324" spans="1:9" ht="12.75">
      <c r="A324" s="47"/>
      <c r="B324" s="47"/>
      <c r="C324" s="47"/>
      <c r="D324" s="47"/>
      <c r="E324" s="47"/>
      <c r="F324" s="47"/>
      <c r="G324" s="47"/>
      <c r="H324" s="47"/>
      <c r="I324" t="s">
        <v>189</v>
      </c>
    </row>
    <row r="325" spans="1:9" ht="12.75">
      <c r="A325" s="47"/>
      <c r="B325" s="47"/>
      <c r="C325" s="47"/>
      <c r="D325" s="47"/>
      <c r="E325" s="47"/>
      <c r="F325" s="47"/>
      <c r="G325" s="47"/>
      <c r="H325" s="47"/>
      <c r="I325" t="s">
        <v>190</v>
      </c>
    </row>
    <row r="326" spans="1:9" ht="12.75">
      <c r="A326" s="47"/>
      <c r="B326" s="47"/>
      <c r="C326" s="47"/>
      <c r="D326" s="47"/>
      <c r="E326" s="47"/>
      <c r="F326" s="47"/>
      <c r="G326" s="47"/>
      <c r="H326" s="47"/>
      <c r="I326" t="s">
        <v>191</v>
      </c>
    </row>
    <row r="327" spans="1:9" ht="12.75">
      <c r="A327" s="47"/>
      <c r="B327" s="47"/>
      <c r="C327" s="47"/>
      <c r="D327" s="47"/>
      <c r="E327" s="47"/>
      <c r="F327" s="47"/>
      <c r="G327" s="47"/>
      <c r="H327" s="47"/>
      <c r="I327" t="s">
        <v>192</v>
      </c>
    </row>
    <row r="328" spans="1:9" ht="12.75">
      <c r="A328" s="47"/>
      <c r="B328" s="47"/>
      <c r="C328" s="47"/>
      <c r="D328" s="47"/>
      <c r="E328" s="47"/>
      <c r="F328" s="47"/>
      <c r="G328" s="47"/>
      <c r="H328" s="47"/>
      <c r="I328" t="s">
        <v>193</v>
      </c>
    </row>
    <row r="329" spans="1:9" ht="12.75">
      <c r="A329" s="47"/>
      <c r="B329" s="47"/>
      <c r="C329" s="47"/>
      <c r="D329" s="47"/>
      <c r="E329" s="47"/>
      <c r="F329" s="47"/>
      <c r="G329" s="47"/>
      <c r="H329" s="47"/>
      <c r="I329" t="s">
        <v>194</v>
      </c>
    </row>
    <row r="330" spans="1:9" ht="12.75">
      <c r="A330" s="47"/>
      <c r="B330" s="47"/>
      <c r="C330" s="47"/>
      <c r="D330" s="47"/>
      <c r="E330" s="47"/>
      <c r="F330" s="47"/>
      <c r="G330" s="47"/>
      <c r="H330" s="47"/>
      <c r="I330" t="s">
        <v>210</v>
      </c>
    </row>
    <row r="331" spans="1:8" ht="12.75">
      <c r="A331" s="47"/>
      <c r="B331" s="47"/>
      <c r="C331" s="47"/>
      <c r="D331" s="47"/>
      <c r="E331" s="47"/>
      <c r="F331" s="47"/>
      <c r="G331" s="47"/>
      <c r="H331" s="47"/>
    </row>
    <row r="332" spans="1:8" ht="12.75">
      <c r="A332" s="47"/>
      <c r="B332" s="47"/>
      <c r="C332" s="47"/>
      <c r="D332" s="47"/>
      <c r="E332" s="47"/>
      <c r="F332" s="47"/>
      <c r="G332" s="47"/>
      <c r="H332" s="47"/>
    </row>
    <row r="333" spans="1:8" ht="12.75">
      <c r="A333" s="47"/>
      <c r="B333" s="47"/>
      <c r="C333" s="47"/>
      <c r="D333" s="47"/>
      <c r="E333" s="47"/>
      <c r="F333" s="47"/>
      <c r="G333" s="47"/>
      <c r="H333" s="47"/>
    </row>
    <row r="334" spans="1:8" ht="12.75">
      <c r="A334" s="47"/>
      <c r="B334" s="47"/>
      <c r="C334" s="47"/>
      <c r="D334" s="47"/>
      <c r="E334" s="47"/>
      <c r="F334" s="47"/>
      <c r="G334" s="47"/>
      <c r="H334" s="47"/>
    </row>
    <row r="335" spans="1:8" ht="12.75">
      <c r="A335" s="47"/>
      <c r="B335" s="47"/>
      <c r="C335" s="47"/>
      <c r="D335" s="47"/>
      <c r="E335" s="47"/>
      <c r="F335" s="47"/>
      <c r="G335" s="47"/>
      <c r="H335" s="47"/>
    </row>
    <row r="336" spans="1:8" ht="12.75">
      <c r="A336" s="47"/>
      <c r="B336" s="47"/>
      <c r="C336" s="47"/>
      <c r="D336" s="47"/>
      <c r="E336" s="47"/>
      <c r="F336" s="47"/>
      <c r="G336" s="47"/>
      <c r="H336" s="47"/>
    </row>
    <row r="337" spans="1:8" ht="12.75">
      <c r="A337" s="47"/>
      <c r="B337" s="47"/>
      <c r="C337" s="47"/>
      <c r="D337" s="47"/>
      <c r="E337" s="47"/>
      <c r="F337" s="47"/>
      <c r="G337" s="47"/>
      <c r="H337" s="47"/>
    </row>
    <row r="338" spans="1:8" ht="12.75">
      <c r="A338" s="47"/>
      <c r="B338" s="47"/>
      <c r="C338" s="47"/>
      <c r="D338" s="47"/>
      <c r="E338" s="47"/>
      <c r="F338" s="47"/>
      <c r="G338" s="47"/>
      <c r="H338" s="47"/>
    </row>
    <row r="339" spans="1:8" ht="12.75">
      <c r="A339" s="47"/>
      <c r="B339" s="47"/>
      <c r="C339" s="47"/>
      <c r="D339" s="47"/>
      <c r="E339" s="47"/>
      <c r="F339" s="47"/>
      <c r="G339" s="47"/>
      <c r="H339" s="47"/>
    </row>
    <row r="340" spans="1:8" ht="12.75">
      <c r="A340" s="47"/>
      <c r="B340" s="47"/>
      <c r="C340" s="47"/>
      <c r="D340" s="47"/>
      <c r="E340" s="47"/>
      <c r="F340" s="47"/>
      <c r="G340" s="47"/>
      <c r="H340" s="47"/>
    </row>
    <row r="341" spans="1:8" ht="12.75">
      <c r="A341" s="47"/>
      <c r="B341" s="47"/>
      <c r="C341" s="47"/>
      <c r="D341" s="47"/>
      <c r="E341" s="47"/>
      <c r="F341" s="47"/>
      <c r="G341" s="47"/>
      <c r="H341" s="47"/>
    </row>
    <row r="342" spans="1:8" ht="12.75">
      <c r="A342" s="47"/>
      <c r="B342" s="47"/>
      <c r="C342" s="47"/>
      <c r="D342" s="47"/>
      <c r="E342" s="47"/>
      <c r="F342" s="47"/>
      <c r="G342" s="47"/>
      <c r="H342" s="47"/>
    </row>
    <row r="343" spans="1:8" ht="12.75">
      <c r="A343" s="47"/>
      <c r="B343" s="47"/>
      <c r="C343" s="47"/>
      <c r="D343" s="47"/>
      <c r="E343" s="47"/>
      <c r="F343" s="47"/>
      <c r="G343" s="47"/>
      <c r="H343" s="47"/>
    </row>
    <row r="344" spans="1:8" ht="12.75">
      <c r="A344" s="47"/>
      <c r="B344" s="47"/>
      <c r="C344" s="47"/>
      <c r="D344" s="47"/>
      <c r="E344" s="47"/>
      <c r="F344" s="47"/>
      <c r="G344" s="47"/>
      <c r="H344" s="47"/>
    </row>
    <row r="345" spans="1:8" ht="12.75">
      <c r="A345" s="47"/>
      <c r="B345" s="47"/>
      <c r="C345" s="47"/>
      <c r="D345" s="47"/>
      <c r="E345" s="47"/>
      <c r="F345" s="47"/>
      <c r="G345" s="47"/>
      <c r="H345" s="47"/>
    </row>
    <row r="346" spans="1:8" ht="15">
      <c r="A346" s="47"/>
      <c r="B346" s="48" t="str">
        <f>'Total W+M'!A47</f>
        <v>Wie zufrieden sind Sie mit den Angeboten der Gemeinde für ältere Generation</v>
      </c>
      <c r="C346" s="47"/>
      <c r="D346" s="47"/>
      <c r="E346" s="47"/>
      <c r="F346" s="47"/>
      <c r="G346" s="47"/>
      <c r="H346" s="47"/>
    </row>
    <row r="347" spans="1:8" ht="12.75">
      <c r="A347" s="47"/>
      <c r="B347" s="47"/>
      <c r="C347" s="47"/>
      <c r="D347" s="47"/>
      <c r="E347" s="47"/>
      <c r="F347" s="47"/>
      <c r="G347" s="47"/>
      <c r="H347" s="47"/>
    </row>
    <row r="348" spans="1:9" ht="12.75">
      <c r="A348" s="47"/>
      <c r="B348" s="47"/>
      <c r="C348" s="47"/>
      <c r="D348" s="47"/>
      <c r="E348" s="47"/>
      <c r="F348" s="47"/>
      <c r="G348" s="47"/>
      <c r="H348" s="47"/>
      <c r="I348" t="s">
        <v>196</v>
      </c>
    </row>
    <row r="349" spans="1:9" ht="12.75">
      <c r="A349" s="47"/>
      <c r="B349" s="47"/>
      <c r="C349" s="47"/>
      <c r="D349" s="47"/>
      <c r="E349" s="47"/>
      <c r="F349" s="47"/>
      <c r="G349" s="47"/>
      <c r="H349" s="47"/>
      <c r="I349" t="s">
        <v>198</v>
      </c>
    </row>
    <row r="350" spans="1:9" ht="12.75">
      <c r="A350" s="47"/>
      <c r="B350" s="47"/>
      <c r="C350" s="47"/>
      <c r="D350" s="47"/>
      <c r="E350" s="47"/>
      <c r="F350" s="47"/>
      <c r="G350" s="47"/>
      <c r="H350" s="47"/>
      <c r="I350" t="s">
        <v>199</v>
      </c>
    </row>
    <row r="351" spans="1:9" ht="12.75">
      <c r="A351" s="47"/>
      <c r="B351" s="47"/>
      <c r="C351" s="47"/>
      <c r="D351" s="47"/>
      <c r="E351" s="47"/>
      <c r="F351" s="47"/>
      <c r="G351" s="47"/>
      <c r="H351" s="47"/>
      <c r="I351" t="s">
        <v>200</v>
      </c>
    </row>
    <row r="352" spans="1:9" ht="12.75">
      <c r="A352" s="47"/>
      <c r="B352" s="47"/>
      <c r="C352" s="47"/>
      <c r="D352" s="47"/>
      <c r="E352" s="47"/>
      <c r="F352" s="47"/>
      <c r="G352" s="47"/>
      <c r="H352" s="47"/>
      <c r="I352" t="s">
        <v>201</v>
      </c>
    </row>
    <row r="353" spans="1:9" ht="12.75">
      <c r="A353" s="47"/>
      <c r="B353" s="47"/>
      <c r="C353" s="47"/>
      <c r="D353" s="47"/>
      <c r="E353" s="47"/>
      <c r="F353" s="47"/>
      <c r="G353" s="47"/>
      <c r="H353" s="47"/>
      <c r="I353" t="s">
        <v>202</v>
      </c>
    </row>
    <row r="354" spans="1:8" ht="12.75">
      <c r="A354" s="47"/>
      <c r="B354" s="47"/>
      <c r="C354" s="47"/>
      <c r="D354" s="47"/>
      <c r="E354" s="47"/>
      <c r="F354" s="47"/>
      <c r="G354" s="47"/>
      <c r="H354" s="47"/>
    </row>
    <row r="355" spans="1:8" ht="12.75">
      <c r="A355" s="47"/>
      <c r="B355" s="47"/>
      <c r="C355" s="47"/>
      <c r="D355" s="47"/>
      <c r="E355" s="47"/>
      <c r="F355" s="47"/>
      <c r="G355" s="47"/>
      <c r="H355" s="47"/>
    </row>
    <row r="356" spans="1:8" ht="12.75">
      <c r="A356" s="47"/>
      <c r="B356" s="47"/>
      <c r="C356" s="47"/>
      <c r="D356" s="47"/>
      <c r="E356" s="47"/>
      <c r="F356" s="47"/>
      <c r="G356" s="47"/>
      <c r="H356" s="47"/>
    </row>
    <row r="357" spans="1:8" ht="12.75">
      <c r="A357" s="47"/>
      <c r="B357" s="47"/>
      <c r="C357" s="47"/>
      <c r="D357" s="47"/>
      <c r="E357" s="47"/>
      <c r="F357" s="47"/>
      <c r="G357" s="47"/>
      <c r="H357" s="47"/>
    </row>
    <row r="358" spans="1:8" ht="12.75">
      <c r="A358" s="47"/>
      <c r="B358" s="47"/>
      <c r="C358" s="47"/>
      <c r="D358" s="47"/>
      <c r="E358" s="47"/>
      <c r="F358" s="47"/>
      <c r="G358" s="47"/>
      <c r="H358" s="47"/>
    </row>
    <row r="359" spans="1:8" ht="12.75">
      <c r="A359" s="47"/>
      <c r="B359" s="47"/>
      <c r="C359" s="47"/>
      <c r="D359" s="47"/>
      <c r="E359" s="47"/>
      <c r="F359" s="47"/>
      <c r="G359" s="47"/>
      <c r="H359" s="47"/>
    </row>
    <row r="360" spans="1:8" ht="12.75">
      <c r="A360" s="47"/>
      <c r="B360" s="47"/>
      <c r="C360" s="47"/>
      <c r="D360" s="47"/>
      <c r="E360" s="47"/>
      <c r="F360" s="47"/>
      <c r="G360" s="47"/>
      <c r="H360" s="47"/>
    </row>
    <row r="361" spans="1:8" ht="12.75">
      <c r="A361" s="47"/>
      <c r="B361" s="47"/>
      <c r="C361" s="47"/>
      <c r="D361" s="47"/>
      <c r="E361" s="47"/>
      <c r="F361" s="47"/>
      <c r="G361" s="47"/>
      <c r="H361" s="47"/>
    </row>
    <row r="362" spans="1:8" ht="12.75">
      <c r="A362" s="47"/>
      <c r="B362" s="47"/>
      <c r="C362" s="47"/>
      <c r="D362" s="47"/>
      <c r="E362" s="47"/>
      <c r="F362" s="47"/>
      <c r="G362" s="47"/>
      <c r="H362" s="47"/>
    </row>
    <row r="363" spans="1:8" ht="12.75">
      <c r="A363" s="47"/>
      <c r="B363" s="47"/>
      <c r="C363" s="47"/>
      <c r="D363" s="47"/>
      <c r="E363" s="47"/>
      <c r="F363" s="47"/>
      <c r="G363" s="47"/>
      <c r="H363" s="47"/>
    </row>
    <row r="364" spans="1:8" ht="12.75">
      <c r="A364" s="47"/>
      <c r="B364" s="47"/>
      <c r="C364" s="47"/>
      <c r="D364" s="47"/>
      <c r="E364" s="47"/>
      <c r="F364" s="47"/>
      <c r="G364" s="47"/>
      <c r="H364" s="47"/>
    </row>
    <row r="365" spans="1:8" ht="12.75">
      <c r="A365" s="47"/>
      <c r="B365" s="47"/>
      <c r="C365" s="47"/>
      <c r="D365" s="47"/>
      <c r="E365" s="47"/>
      <c r="F365" s="47"/>
      <c r="G365" s="47"/>
      <c r="H365" s="47"/>
    </row>
    <row r="366" spans="1:8" ht="12.75">
      <c r="A366" s="47"/>
      <c r="B366" s="47"/>
      <c r="C366" s="47"/>
      <c r="D366" s="47"/>
      <c r="E366" s="47"/>
      <c r="F366" s="47"/>
      <c r="G366" s="47"/>
      <c r="H366" s="47"/>
    </row>
    <row r="367" spans="1:8" ht="12.75">
      <c r="A367" s="47"/>
      <c r="B367" s="47"/>
      <c r="C367" s="47"/>
      <c r="D367" s="47"/>
      <c r="E367" s="47"/>
      <c r="F367" s="47"/>
      <c r="G367" s="47"/>
      <c r="H367" s="47"/>
    </row>
    <row r="368" spans="1:8" ht="12.75">
      <c r="A368" s="47"/>
      <c r="B368" s="47"/>
      <c r="C368" s="47"/>
      <c r="D368" s="47"/>
      <c r="E368" s="47"/>
      <c r="F368" s="47"/>
      <c r="G368" s="47"/>
      <c r="H368" s="47"/>
    </row>
    <row r="369" spans="1:8" ht="12.75">
      <c r="A369" s="47"/>
      <c r="B369" s="47"/>
      <c r="C369" s="47"/>
      <c r="D369" s="47"/>
      <c r="E369" s="47"/>
      <c r="F369" s="47"/>
      <c r="G369" s="47"/>
      <c r="H369" s="47"/>
    </row>
    <row r="370" spans="1:8" ht="12.75">
      <c r="A370" s="47"/>
      <c r="B370" s="47"/>
      <c r="C370" s="47"/>
      <c r="D370" s="47"/>
      <c r="E370" s="47"/>
      <c r="F370" s="47"/>
      <c r="G370" s="47"/>
      <c r="H370" s="47"/>
    </row>
    <row r="371" spans="1:8" ht="12.75">
      <c r="A371" s="47"/>
      <c r="B371" s="47"/>
      <c r="C371" s="47"/>
      <c r="D371" s="47"/>
      <c r="E371" s="47"/>
      <c r="F371" s="47"/>
      <c r="G371" s="47"/>
      <c r="H371" s="47"/>
    </row>
    <row r="372" spans="1:8" ht="12.75">
      <c r="A372" s="47"/>
      <c r="B372" s="47"/>
      <c r="C372" s="47"/>
      <c r="D372" s="47"/>
      <c r="E372" s="47"/>
      <c r="F372" s="47"/>
      <c r="G372" s="47"/>
      <c r="H372" s="47"/>
    </row>
    <row r="373" spans="1:8" ht="15">
      <c r="A373" s="47"/>
      <c r="B373" s="48" t="str">
        <f>'Total W+M'!A51</f>
        <v>Wie zufrieden sind Sie mit den Angeboten der Gemeinde für Jugendliche</v>
      </c>
      <c r="C373" s="47"/>
      <c r="D373" s="47"/>
      <c r="E373" s="47"/>
      <c r="F373" s="47"/>
      <c r="G373" s="47"/>
      <c r="H373" s="47"/>
    </row>
    <row r="374" spans="1:8" ht="12.75">
      <c r="A374" s="47"/>
      <c r="B374" s="47"/>
      <c r="C374" s="47"/>
      <c r="D374" s="47"/>
      <c r="E374" s="47"/>
      <c r="F374" s="47"/>
      <c r="G374" s="47"/>
      <c r="H374" s="47"/>
    </row>
    <row r="375" spans="1:9" ht="12.75">
      <c r="A375" s="47"/>
      <c r="B375" s="47"/>
      <c r="C375" s="47"/>
      <c r="D375" s="47"/>
      <c r="E375" s="47"/>
      <c r="F375" s="47"/>
      <c r="G375" s="47"/>
      <c r="H375" s="47"/>
      <c r="I375" t="s">
        <v>203</v>
      </c>
    </row>
    <row r="376" spans="1:9" ht="12.75">
      <c r="A376" s="47"/>
      <c r="B376" s="47"/>
      <c r="C376" s="47"/>
      <c r="D376" s="47"/>
      <c r="E376" s="47"/>
      <c r="F376" s="47"/>
      <c r="G376" s="47"/>
      <c r="H376" s="47"/>
      <c r="I376" t="s">
        <v>254</v>
      </c>
    </row>
    <row r="377" spans="1:9" ht="12.75">
      <c r="A377" s="47"/>
      <c r="B377" s="47"/>
      <c r="C377" s="47"/>
      <c r="D377" s="47"/>
      <c r="E377" s="47"/>
      <c r="F377" s="47"/>
      <c r="G377" s="47"/>
      <c r="H377" s="47"/>
      <c r="I377" t="s">
        <v>204</v>
      </c>
    </row>
    <row r="378" spans="1:9" ht="12.75">
      <c r="A378" s="47"/>
      <c r="B378" s="47"/>
      <c r="C378" s="47"/>
      <c r="D378" s="47"/>
      <c r="E378" s="47"/>
      <c r="F378" s="47"/>
      <c r="G378" s="47"/>
      <c r="H378" s="47"/>
      <c r="I378" t="s">
        <v>205</v>
      </c>
    </row>
    <row r="379" spans="1:9" ht="12.75">
      <c r="A379" s="47"/>
      <c r="B379" s="47"/>
      <c r="C379" s="47"/>
      <c r="D379" s="47"/>
      <c r="E379" s="47"/>
      <c r="F379" s="47"/>
      <c r="G379" s="47"/>
      <c r="H379" s="47"/>
      <c r="I379" t="s">
        <v>206</v>
      </c>
    </row>
    <row r="380" spans="1:9" ht="12.75">
      <c r="A380" s="47"/>
      <c r="B380" s="47"/>
      <c r="C380" s="47"/>
      <c r="D380" s="47"/>
      <c r="E380" s="47"/>
      <c r="F380" s="47"/>
      <c r="G380" s="47"/>
      <c r="H380" s="47"/>
      <c r="I380" t="s">
        <v>207</v>
      </c>
    </row>
    <row r="381" spans="1:9" ht="12.75">
      <c r="A381" s="47"/>
      <c r="B381" s="47"/>
      <c r="C381" s="47"/>
      <c r="D381" s="47"/>
      <c r="E381" s="47"/>
      <c r="F381" s="47"/>
      <c r="G381" s="47"/>
      <c r="H381" s="47"/>
      <c r="I381" t="s">
        <v>208</v>
      </c>
    </row>
    <row r="382" spans="1:8" ht="12.75">
      <c r="A382" s="47"/>
      <c r="B382" s="47"/>
      <c r="C382" s="47"/>
      <c r="D382" s="47"/>
      <c r="E382" s="47"/>
      <c r="F382" s="47"/>
      <c r="G382" s="47"/>
      <c r="H382" s="47"/>
    </row>
    <row r="383" spans="1:8" ht="12.75">
      <c r="A383" s="47"/>
      <c r="B383" s="47"/>
      <c r="C383" s="47"/>
      <c r="D383" s="47"/>
      <c r="E383" s="47"/>
      <c r="F383" s="47"/>
      <c r="G383" s="47"/>
      <c r="H383" s="47"/>
    </row>
    <row r="384" spans="1:8" ht="12.75">
      <c r="A384" s="47"/>
      <c r="B384" s="47"/>
      <c r="C384" s="47"/>
      <c r="D384" s="47"/>
      <c r="E384" s="47"/>
      <c r="F384" s="47"/>
      <c r="G384" s="47"/>
      <c r="H384" s="47"/>
    </row>
    <row r="385" spans="1:8" ht="12.75">
      <c r="A385" s="47"/>
      <c r="B385" s="47"/>
      <c r="C385" s="47"/>
      <c r="D385" s="47"/>
      <c r="E385" s="47"/>
      <c r="F385" s="47"/>
      <c r="G385" s="47"/>
      <c r="H385" s="47"/>
    </row>
    <row r="386" spans="1:8" ht="12.75">
      <c r="A386" s="47"/>
      <c r="B386" s="47"/>
      <c r="C386" s="47"/>
      <c r="D386" s="47"/>
      <c r="E386" s="47"/>
      <c r="F386" s="47"/>
      <c r="G386" s="47"/>
      <c r="H386" s="47"/>
    </row>
    <row r="387" spans="1:8" ht="12.75">
      <c r="A387" s="47"/>
      <c r="B387" s="47"/>
      <c r="C387" s="47"/>
      <c r="D387" s="47"/>
      <c r="E387" s="47"/>
      <c r="F387" s="47"/>
      <c r="G387" s="47"/>
      <c r="H387" s="47"/>
    </row>
    <row r="388" spans="1:8" ht="12.75">
      <c r="A388" s="47"/>
      <c r="B388" s="47"/>
      <c r="C388" s="47"/>
      <c r="D388" s="47"/>
      <c r="E388" s="47"/>
      <c r="F388" s="47"/>
      <c r="G388" s="47"/>
      <c r="H388" s="47"/>
    </row>
    <row r="389" spans="1:8" ht="12.75">
      <c r="A389" s="47"/>
      <c r="B389" s="47"/>
      <c r="C389" s="47"/>
      <c r="D389" s="47"/>
      <c r="E389" s="47"/>
      <c r="F389" s="47"/>
      <c r="G389" s="47"/>
      <c r="H389" s="47"/>
    </row>
    <row r="390" spans="1:8" ht="12.75">
      <c r="A390" s="47"/>
      <c r="B390" s="47"/>
      <c r="C390" s="47"/>
      <c r="D390" s="47"/>
      <c r="E390" s="47"/>
      <c r="F390" s="47"/>
      <c r="G390" s="47"/>
      <c r="H390" s="47"/>
    </row>
    <row r="391" spans="1:8" ht="12.75">
      <c r="A391" s="47"/>
      <c r="B391" s="47"/>
      <c r="C391" s="47"/>
      <c r="D391" s="47"/>
      <c r="E391" s="47"/>
      <c r="F391" s="47"/>
      <c r="G391" s="47"/>
      <c r="H391" s="47"/>
    </row>
    <row r="392" spans="1:8" ht="12.75">
      <c r="A392" s="47"/>
      <c r="B392" s="47"/>
      <c r="C392" s="47"/>
      <c r="D392" s="47"/>
      <c r="E392" s="47"/>
      <c r="F392" s="47"/>
      <c r="G392" s="47"/>
      <c r="H392" s="47"/>
    </row>
    <row r="393" spans="1:8" ht="12.75">
      <c r="A393" s="47"/>
      <c r="B393" s="47"/>
      <c r="C393" s="47"/>
      <c r="D393" s="47"/>
      <c r="E393" s="47"/>
      <c r="F393" s="47"/>
      <c r="G393" s="47"/>
      <c r="H393" s="47"/>
    </row>
    <row r="394" spans="1:8" ht="12.75">
      <c r="A394" s="47"/>
      <c r="B394" s="47"/>
      <c r="C394" s="47"/>
      <c r="D394" s="47"/>
      <c r="E394" s="47"/>
      <c r="F394" s="47"/>
      <c r="G394" s="47"/>
      <c r="H394" s="47"/>
    </row>
    <row r="395" spans="1:8" ht="12.75">
      <c r="A395" s="47"/>
      <c r="B395" s="47"/>
      <c r="C395" s="47"/>
      <c r="D395" s="47"/>
      <c r="E395" s="47"/>
      <c r="F395" s="47"/>
      <c r="G395" s="47"/>
      <c r="H395" s="47"/>
    </row>
    <row r="396" spans="1:8" ht="12.75">
      <c r="A396" s="47"/>
      <c r="B396" s="47"/>
      <c r="C396" s="47"/>
      <c r="D396" s="47"/>
      <c r="E396" s="47"/>
      <c r="F396" s="47"/>
      <c r="G396" s="47"/>
      <c r="H396" s="47"/>
    </row>
    <row r="397" spans="1:8" ht="12.75">
      <c r="A397" s="47"/>
      <c r="B397" s="47"/>
      <c r="C397" s="47"/>
      <c r="D397" s="47"/>
      <c r="E397" s="47"/>
      <c r="F397" s="47"/>
      <c r="G397" s="47"/>
      <c r="H397" s="47"/>
    </row>
    <row r="398" spans="1:8" ht="12.75">
      <c r="A398" s="47"/>
      <c r="B398" s="47"/>
      <c r="C398" s="47"/>
      <c r="D398" s="47"/>
      <c r="E398" s="47"/>
      <c r="F398" s="47"/>
      <c r="G398" s="47"/>
      <c r="H398" s="47"/>
    </row>
    <row r="399" spans="1:9" ht="23.25">
      <c r="A399" s="47"/>
      <c r="B399" s="53" t="s">
        <v>59</v>
      </c>
      <c r="C399" s="47"/>
      <c r="D399" s="47"/>
      <c r="E399" s="47"/>
      <c r="F399" s="47"/>
      <c r="G399" s="47"/>
      <c r="H399" s="47"/>
      <c r="I399" s="56" t="s">
        <v>61</v>
      </c>
    </row>
    <row r="400" spans="1:8" ht="23.25">
      <c r="A400" s="47"/>
      <c r="B400" s="53"/>
      <c r="C400" s="47"/>
      <c r="D400" s="47"/>
      <c r="E400" s="47"/>
      <c r="F400" s="47"/>
      <c r="G400" s="47"/>
      <c r="H400" s="47"/>
    </row>
    <row r="401" spans="1:8" ht="20.25">
      <c r="A401" s="47"/>
      <c r="B401" s="52" t="str">
        <f>'Total W+M'!A55</f>
        <v>Bürgerservice der Gemeinde</v>
      </c>
      <c r="C401" s="47"/>
      <c r="D401" s="47"/>
      <c r="E401" s="47"/>
      <c r="F401" s="47"/>
      <c r="G401" s="47"/>
      <c r="H401" s="47"/>
    </row>
    <row r="402" spans="1:8" ht="12.75">
      <c r="A402" s="47"/>
      <c r="B402" s="47"/>
      <c r="C402" s="47"/>
      <c r="D402" s="47"/>
      <c r="E402" s="47"/>
      <c r="F402" s="47"/>
      <c r="G402" s="47"/>
      <c r="H402" s="47"/>
    </row>
    <row r="403" spans="1:9" ht="12.75">
      <c r="A403" s="47"/>
      <c r="B403" s="47"/>
      <c r="C403" s="47"/>
      <c r="D403" s="47"/>
      <c r="E403" s="47"/>
      <c r="F403" s="47"/>
      <c r="G403" s="47"/>
      <c r="H403" s="47"/>
      <c r="I403" t="s">
        <v>213</v>
      </c>
    </row>
    <row r="404" spans="1:9" ht="12.75">
      <c r="A404" s="47"/>
      <c r="B404" s="47"/>
      <c r="C404" s="47"/>
      <c r="D404" s="47"/>
      <c r="E404" s="47"/>
      <c r="F404" s="47"/>
      <c r="G404" s="47"/>
      <c r="H404" s="47"/>
      <c r="I404" t="s">
        <v>214</v>
      </c>
    </row>
    <row r="405" spans="1:9" ht="12.75">
      <c r="A405" s="47"/>
      <c r="B405" s="47"/>
      <c r="C405" s="47"/>
      <c r="D405" s="47"/>
      <c r="E405" s="47"/>
      <c r="F405" s="47"/>
      <c r="G405" s="47"/>
      <c r="H405" s="47"/>
      <c r="I405" t="s">
        <v>215</v>
      </c>
    </row>
    <row r="406" spans="1:9" ht="12.75">
      <c r="A406" s="47"/>
      <c r="B406" s="47"/>
      <c r="C406" s="47"/>
      <c r="D406" s="47"/>
      <c r="E406" s="47"/>
      <c r="F406" s="47"/>
      <c r="G406" s="47"/>
      <c r="H406" s="47"/>
      <c r="I406" t="s">
        <v>216</v>
      </c>
    </row>
    <row r="407" spans="1:9" ht="12.75">
      <c r="A407" s="47"/>
      <c r="B407" s="47"/>
      <c r="C407" s="47"/>
      <c r="D407" s="47"/>
      <c r="E407" s="47"/>
      <c r="F407" s="47"/>
      <c r="G407" s="47"/>
      <c r="H407" s="47"/>
      <c r="I407" t="s">
        <v>217</v>
      </c>
    </row>
    <row r="408" spans="1:9" ht="12.75">
      <c r="A408" s="47"/>
      <c r="B408" s="47"/>
      <c r="C408" s="47"/>
      <c r="D408" s="47"/>
      <c r="E408" s="47"/>
      <c r="F408" s="47"/>
      <c r="G408" s="47"/>
      <c r="H408" s="47"/>
      <c r="I408" t="s">
        <v>218</v>
      </c>
    </row>
    <row r="409" spans="1:9" ht="12.75">
      <c r="A409" s="47"/>
      <c r="B409" s="47"/>
      <c r="C409" s="47"/>
      <c r="D409" s="47"/>
      <c r="E409" s="47"/>
      <c r="F409" s="47"/>
      <c r="G409" s="47"/>
      <c r="H409" s="47"/>
      <c r="I409" t="s">
        <v>219</v>
      </c>
    </row>
    <row r="410" spans="1:9" ht="12.75">
      <c r="A410" s="47"/>
      <c r="B410" s="47"/>
      <c r="C410" s="47"/>
      <c r="D410" s="47"/>
      <c r="E410" s="47"/>
      <c r="F410" s="47"/>
      <c r="G410" s="47"/>
      <c r="H410" s="47"/>
      <c r="I410" t="s">
        <v>220</v>
      </c>
    </row>
    <row r="411" spans="1:9" ht="12.75">
      <c r="A411" s="47"/>
      <c r="B411" s="47"/>
      <c r="C411" s="47"/>
      <c r="D411" s="47"/>
      <c r="E411" s="47"/>
      <c r="F411" s="47"/>
      <c r="G411" s="47"/>
      <c r="H411" s="47"/>
      <c r="I411" t="s">
        <v>221</v>
      </c>
    </row>
    <row r="412" spans="1:9" ht="12.75">
      <c r="A412" s="47"/>
      <c r="B412" s="47"/>
      <c r="C412" s="47"/>
      <c r="D412" s="47"/>
      <c r="E412" s="47"/>
      <c r="F412" s="47"/>
      <c r="G412" s="47"/>
      <c r="H412" s="47"/>
      <c r="I412" t="s">
        <v>222</v>
      </c>
    </row>
    <row r="413" spans="1:9" ht="12.75">
      <c r="A413" s="47"/>
      <c r="B413" s="47"/>
      <c r="C413" s="47"/>
      <c r="D413" s="47"/>
      <c r="E413" s="47"/>
      <c r="F413" s="47"/>
      <c r="G413" s="47"/>
      <c r="H413" s="47"/>
      <c r="I413" t="s">
        <v>223</v>
      </c>
    </row>
    <row r="414" spans="1:9" ht="12.75">
      <c r="A414" s="47"/>
      <c r="B414" s="47"/>
      <c r="C414" s="47"/>
      <c r="D414" s="47"/>
      <c r="E414" s="47"/>
      <c r="F414" s="47"/>
      <c r="G414" s="47"/>
      <c r="H414" s="47"/>
      <c r="I414" t="s">
        <v>224</v>
      </c>
    </row>
    <row r="415" spans="1:9" ht="12.75">
      <c r="A415" s="47"/>
      <c r="B415" s="47"/>
      <c r="C415" s="47"/>
      <c r="D415" s="47"/>
      <c r="E415" s="47"/>
      <c r="F415" s="47"/>
      <c r="G415" s="47"/>
      <c r="H415" s="47"/>
      <c r="I415" t="s">
        <v>227</v>
      </c>
    </row>
    <row r="416" spans="1:9" ht="12.75">
      <c r="A416" s="47"/>
      <c r="B416" s="47"/>
      <c r="C416" s="47"/>
      <c r="D416" s="47"/>
      <c r="E416" s="47"/>
      <c r="F416" s="47"/>
      <c r="G416" s="47"/>
      <c r="H416" s="47"/>
      <c r="I416" t="s">
        <v>225</v>
      </c>
    </row>
    <row r="417" spans="1:9" ht="12.75">
      <c r="A417" s="47"/>
      <c r="B417" s="47"/>
      <c r="C417" s="47"/>
      <c r="D417" s="47"/>
      <c r="E417" s="47"/>
      <c r="F417" s="47"/>
      <c r="G417" s="47"/>
      <c r="H417" s="47"/>
      <c r="I417" t="s">
        <v>226</v>
      </c>
    </row>
    <row r="418" spans="1:9" ht="12.75">
      <c r="A418" s="47"/>
      <c r="B418" s="47"/>
      <c r="C418" s="47"/>
      <c r="D418" s="47"/>
      <c r="E418" s="47"/>
      <c r="F418" s="47"/>
      <c r="G418" s="47"/>
      <c r="H418" s="47"/>
      <c r="I418" t="s">
        <v>228</v>
      </c>
    </row>
    <row r="419" spans="1:9" ht="12.75">
      <c r="A419" s="47"/>
      <c r="B419" s="47"/>
      <c r="C419" s="47"/>
      <c r="D419" s="47"/>
      <c r="E419" s="47"/>
      <c r="F419" s="47"/>
      <c r="G419" s="47"/>
      <c r="H419" s="47"/>
      <c r="I419" t="s">
        <v>229</v>
      </c>
    </row>
    <row r="420" spans="1:9" ht="12.75">
      <c r="A420" s="47"/>
      <c r="B420" s="47"/>
      <c r="C420" s="47"/>
      <c r="D420" s="47"/>
      <c r="E420" s="47"/>
      <c r="F420" s="47"/>
      <c r="G420" s="47"/>
      <c r="H420" s="47"/>
      <c r="I420" t="s">
        <v>230</v>
      </c>
    </row>
    <row r="421" spans="1:9" ht="12.75">
      <c r="A421" s="47"/>
      <c r="B421" s="47"/>
      <c r="C421" s="47"/>
      <c r="D421" s="47"/>
      <c r="E421" s="47"/>
      <c r="F421" s="47"/>
      <c r="G421" s="47"/>
      <c r="H421" s="47"/>
      <c r="I421" t="s">
        <v>231</v>
      </c>
    </row>
    <row r="422" spans="1:9" ht="12.75">
      <c r="A422" s="47"/>
      <c r="B422" s="47"/>
      <c r="C422" s="47"/>
      <c r="D422" s="47"/>
      <c r="E422" s="47"/>
      <c r="F422" s="47"/>
      <c r="G422" s="47"/>
      <c r="H422" s="47"/>
      <c r="I422" t="s">
        <v>236</v>
      </c>
    </row>
    <row r="423" spans="1:9" ht="12.75">
      <c r="A423" s="47"/>
      <c r="B423" s="47"/>
      <c r="C423" s="47"/>
      <c r="D423" s="47"/>
      <c r="E423" s="47"/>
      <c r="F423" s="47"/>
      <c r="G423" s="47"/>
      <c r="H423" s="47"/>
      <c r="I423" t="s">
        <v>237</v>
      </c>
    </row>
    <row r="424" spans="1:9" ht="12.75">
      <c r="A424" s="47"/>
      <c r="B424" s="47"/>
      <c r="C424" s="47"/>
      <c r="D424" s="47"/>
      <c r="E424" s="47"/>
      <c r="F424" s="47"/>
      <c r="G424" s="47"/>
      <c r="H424" s="47"/>
      <c r="I424" t="s">
        <v>240</v>
      </c>
    </row>
    <row r="425" spans="1:9" ht="12.75">
      <c r="A425" s="47"/>
      <c r="B425" s="47"/>
      <c r="C425" s="47"/>
      <c r="D425" s="47"/>
      <c r="E425" s="47"/>
      <c r="F425" s="47"/>
      <c r="G425" s="47"/>
      <c r="H425" s="47"/>
      <c r="I425" t="s">
        <v>243</v>
      </c>
    </row>
    <row r="426" spans="1:9" ht="12.75">
      <c r="A426" s="47"/>
      <c r="B426" s="47"/>
      <c r="C426" s="47"/>
      <c r="D426" s="47"/>
      <c r="E426" s="47"/>
      <c r="F426" s="47"/>
      <c r="G426" s="47"/>
      <c r="H426" s="47"/>
      <c r="I426" t="s">
        <v>245</v>
      </c>
    </row>
    <row r="427" spans="1:9" ht="12.75">
      <c r="A427" s="47"/>
      <c r="B427" s="47"/>
      <c r="C427" s="47"/>
      <c r="D427" s="47"/>
      <c r="E427" s="47"/>
      <c r="F427" s="47"/>
      <c r="G427" s="47"/>
      <c r="H427" s="47"/>
      <c r="I427" t="s">
        <v>247</v>
      </c>
    </row>
    <row r="428" spans="1:9" ht="12.75">
      <c r="A428" s="47"/>
      <c r="B428" s="47"/>
      <c r="C428" s="47"/>
      <c r="D428" s="47"/>
      <c r="E428" s="47"/>
      <c r="F428" s="47"/>
      <c r="G428" s="47"/>
      <c r="H428" s="47"/>
      <c r="I428" t="s">
        <v>248</v>
      </c>
    </row>
    <row r="429" spans="1:9" ht="21.75" customHeight="1">
      <c r="A429" s="47"/>
      <c r="B429" s="52" t="str">
        <f>'Total W+M'!A59</f>
        <v>erneuerbare Energie</v>
      </c>
      <c r="C429" s="47"/>
      <c r="D429" s="47"/>
      <c r="E429" s="47"/>
      <c r="F429" s="47"/>
      <c r="G429" s="47"/>
      <c r="H429" s="47"/>
      <c r="I429" t="s">
        <v>249</v>
      </c>
    </row>
    <row r="430" spans="1:9" ht="12.75">
      <c r="A430" s="47"/>
      <c r="B430" s="47"/>
      <c r="C430" s="47"/>
      <c r="D430" s="47"/>
      <c r="E430" s="47"/>
      <c r="F430" s="47"/>
      <c r="G430" s="47"/>
      <c r="H430" s="47"/>
      <c r="I430" t="s">
        <v>250</v>
      </c>
    </row>
    <row r="431" spans="1:9" ht="12.75">
      <c r="A431" s="47"/>
      <c r="B431" s="47"/>
      <c r="C431" s="47"/>
      <c r="D431" s="47"/>
      <c r="E431" s="47"/>
      <c r="F431" s="47"/>
      <c r="G431" s="47"/>
      <c r="H431" s="47"/>
      <c r="I431" t="s">
        <v>251</v>
      </c>
    </row>
    <row r="432" spans="1:9" ht="12.75">
      <c r="A432" s="47"/>
      <c r="B432" s="47"/>
      <c r="C432" s="47"/>
      <c r="D432" s="47"/>
      <c r="E432" s="47"/>
      <c r="F432" s="47"/>
      <c r="G432" s="47"/>
      <c r="H432" s="47"/>
      <c r="I432" t="s">
        <v>252</v>
      </c>
    </row>
    <row r="433" spans="1:9" ht="12.75">
      <c r="A433" s="47"/>
      <c r="B433" s="47"/>
      <c r="C433" s="47"/>
      <c r="D433" s="47"/>
      <c r="E433" s="47"/>
      <c r="F433" s="47"/>
      <c r="G433" s="47"/>
      <c r="H433" s="47"/>
      <c r="I433" t="s">
        <v>253</v>
      </c>
    </row>
    <row r="434" spans="1:8" ht="12.75">
      <c r="A434" s="47"/>
      <c r="B434" s="47"/>
      <c r="C434" s="47"/>
      <c r="D434" s="47"/>
      <c r="E434" s="47"/>
      <c r="F434" s="47"/>
      <c r="G434" s="47"/>
      <c r="H434" s="47"/>
    </row>
    <row r="435" spans="1:8" ht="12.75">
      <c r="A435" s="47"/>
      <c r="B435" s="47"/>
      <c r="C435" s="47"/>
      <c r="D435" s="47"/>
      <c r="E435" s="47"/>
      <c r="F435" s="47"/>
      <c r="G435" s="47"/>
      <c r="H435" s="47"/>
    </row>
    <row r="436" spans="1:8" ht="12.75">
      <c r="A436" s="47"/>
      <c r="B436" s="47"/>
      <c r="C436" s="47"/>
      <c r="D436" s="47"/>
      <c r="E436" s="47"/>
      <c r="F436" s="47"/>
      <c r="G436" s="47"/>
      <c r="H436" s="47"/>
    </row>
    <row r="437" spans="1:8" ht="12.75">
      <c r="A437" s="47"/>
      <c r="B437" s="47"/>
      <c r="C437" s="47"/>
      <c r="D437" s="47"/>
      <c r="E437" s="47"/>
      <c r="F437" s="47"/>
      <c r="G437" s="47"/>
      <c r="H437" s="47"/>
    </row>
    <row r="438" spans="1:8" ht="12.75">
      <c r="A438" s="47"/>
      <c r="B438" s="47"/>
      <c r="C438" s="47"/>
      <c r="D438" s="47"/>
      <c r="E438" s="47"/>
      <c r="F438" s="47"/>
      <c r="G438" s="47"/>
      <c r="H438" s="47"/>
    </row>
    <row r="439" spans="1:8" ht="12.75">
      <c r="A439" s="47"/>
      <c r="B439" s="47"/>
      <c r="C439" s="47"/>
      <c r="D439" s="47"/>
      <c r="E439" s="47"/>
      <c r="F439" s="47"/>
      <c r="G439" s="47"/>
      <c r="H439" s="47"/>
    </row>
    <row r="440" spans="1:8" ht="12.75">
      <c r="A440" s="47"/>
      <c r="B440" s="47"/>
      <c r="C440" s="47"/>
      <c r="D440" s="47"/>
      <c r="E440" s="47"/>
      <c r="F440" s="47"/>
      <c r="G440" s="47"/>
      <c r="H440" s="47"/>
    </row>
    <row r="441" spans="1:8" ht="12.75">
      <c r="A441" s="47"/>
      <c r="B441" s="47"/>
      <c r="C441" s="47"/>
      <c r="D441" s="47"/>
      <c r="E441" s="47"/>
      <c r="F441" s="47"/>
      <c r="G441" s="47"/>
      <c r="H441" s="47"/>
    </row>
    <row r="442" spans="1:8" ht="12.75">
      <c r="A442" s="47"/>
      <c r="B442" s="47"/>
      <c r="C442" s="47"/>
      <c r="D442" s="47"/>
      <c r="E442" s="47"/>
      <c r="F442" s="47"/>
      <c r="G442" s="47"/>
      <c r="H442" s="47"/>
    </row>
    <row r="443" spans="1:8" ht="12.75">
      <c r="A443" s="47"/>
      <c r="B443" s="47"/>
      <c r="C443" s="47"/>
      <c r="D443" s="47"/>
      <c r="E443" s="47"/>
      <c r="F443" s="47"/>
      <c r="G443" s="47"/>
      <c r="H443" s="47"/>
    </row>
    <row r="444" spans="1:8" ht="12.75">
      <c r="A444" s="47"/>
      <c r="B444" s="47"/>
      <c r="C444" s="47"/>
      <c r="D444" s="47"/>
      <c r="E444" s="47"/>
      <c r="F444" s="47"/>
      <c r="G444" s="47"/>
      <c r="H444" s="47"/>
    </row>
    <row r="445" spans="1:8" ht="12.75">
      <c r="A445" s="47"/>
      <c r="B445" s="47"/>
      <c r="C445" s="47"/>
      <c r="D445" s="47"/>
      <c r="E445" s="47"/>
      <c r="F445" s="47"/>
      <c r="G445" s="47"/>
      <c r="H445" s="47"/>
    </row>
    <row r="446" spans="1:8" ht="12.75">
      <c r="A446" s="47"/>
      <c r="B446" s="47"/>
      <c r="C446" s="47"/>
      <c r="D446" s="47"/>
      <c r="E446" s="47"/>
      <c r="F446" s="47"/>
      <c r="G446" s="47"/>
      <c r="H446" s="47"/>
    </row>
    <row r="447" spans="1:8" ht="12.75">
      <c r="A447" s="47"/>
      <c r="B447" s="47"/>
      <c r="C447" s="47"/>
      <c r="D447" s="47"/>
      <c r="E447" s="47"/>
      <c r="F447" s="47"/>
      <c r="G447" s="47"/>
      <c r="H447" s="47"/>
    </row>
    <row r="448" spans="1:8" ht="12.75">
      <c r="A448" s="47"/>
      <c r="B448" s="47"/>
      <c r="C448" s="47"/>
      <c r="D448" s="47"/>
      <c r="E448" s="47"/>
      <c r="F448" s="47"/>
      <c r="G448" s="47"/>
      <c r="H448" s="47"/>
    </row>
    <row r="449" spans="1:8" ht="12.75">
      <c r="A449" s="47"/>
      <c r="B449" s="47"/>
      <c r="C449" s="47"/>
      <c r="D449" s="47"/>
      <c r="E449" s="47"/>
      <c r="F449" s="47"/>
      <c r="G449" s="47"/>
      <c r="H449" s="47"/>
    </row>
    <row r="450" spans="1:8" ht="12.75">
      <c r="A450" s="47"/>
      <c r="B450" s="47"/>
      <c r="C450" s="47"/>
      <c r="D450" s="47"/>
      <c r="E450" s="47"/>
      <c r="F450" s="47"/>
      <c r="G450" s="47"/>
      <c r="H450" s="47"/>
    </row>
    <row r="451" spans="1:8" ht="12.75">
      <c r="A451" s="47"/>
      <c r="B451" s="47"/>
      <c r="C451" s="47"/>
      <c r="D451" s="47"/>
      <c r="E451" s="47"/>
      <c r="F451" s="47"/>
      <c r="G451" s="47"/>
      <c r="H451" s="47"/>
    </row>
    <row r="452" spans="1:8" ht="12.75">
      <c r="A452" s="47"/>
      <c r="B452" s="47"/>
      <c r="C452" s="47"/>
      <c r="D452" s="47"/>
      <c r="E452" s="47"/>
      <c r="F452" s="47"/>
      <c r="G452" s="47"/>
      <c r="H452" s="47"/>
    </row>
    <row r="453" spans="1:8" ht="12.75">
      <c r="A453" s="47"/>
      <c r="B453" s="47"/>
      <c r="C453" s="47"/>
      <c r="D453" s="47"/>
      <c r="E453" s="47"/>
      <c r="F453" s="47"/>
      <c r="G453" s="47"/>
      <c r="H453" s="47"/>
    </row>
    <row r="454" spans="1:8" ht="12.75">
      <c r="A454" s="47"/>
      <c r="B454" s="47"/>
      <c r="C454" s="47"/>
      <c r="D454" s="47"/>
      <c r="E454" s="47"/>
      <c r="F454" s="47"/>
      <c r="G454" s="47"/>
      <c r="H454" s="47"/>
    </row>
    <row r="455" spans="1:8" ht="12.75">
      <c r="A455" s="47"/>
      <c r="B455" s="47"/>
      <c r="C455" s="47"/>
      <c r="D455" s="47"/>
      <c r="E455" s="47"/>
      <c r="F455" s="47"/>
      <c r="G455" s="47"/>
      <c r="H455" s="47"/>
    </row>
    <row r="456" spans="1:8" ht="12.75">
      <c r="A456" s="47"/>
      <c r="B456" s="47"/>
      <c r="C456" s="47"/>
      <c r="D456" s="47"/>
      <c r="E456" s="47"/>
      <c r="F456" s="47"/>
      <c r="G456" s="47"/>
      <c r="H456" s="47"/>
    </row>
    <row r="457" spans="1:8" ht="20.25">
      <c r="A457" s="47"/>
      <c r="B457" s="52" t="str">
        <f>'Total W+M'!A63</f>
        <v>flexible Ganztagesbetreuung Kinder / Schüler</v>
      </c>
      <c r="C457" s="47"/>
      <c r="D457" s="47"/>
      <c r="E457" s="47"/>
      <c r="F457" s="47"/>
      <c r="G457" s="47"/>
      <c r="H457" s="47"/>
    </row>
    <row r="458" spans="1:8" ht="12.75">
      <c r="A458" s="47"/>
      <c r="B458" s="47"/>
      <c r="C458" s="47"/>
      <c r="D458" s="47"/>
      <c r="E458" s="47"/>
      <c r="F458" s="47"/>
      <c r="G458" s="47"/>
      <c r="H458" s="47"/>
    </row>
    <row r="459" spans="1:8" ht="12.75">
      <c r="A459" s="47"/>
      <c r="B459" s="47"/>
      <c r="C459" s="47"/>
      <c r="D459" s="47"/>
      <c r="E459" s="47"/>
      <c r="F459" s="47"/>
      <c r="G459" s="47"/>
      <c r="H459" s="47"/>
    </row>
    <row r="460" spans="1:8" ht="12.75">
      <c r="A460" s="47"/>
      <c r="B460" s="47"/>
      <c r="C460" s="47"/>
      <c r="D460" s="47"/>
      <c r="E460" s="47"/>
      <c r="F460" s="47"/>
      <c r="G460" s="47"/>
      <c r="H460" s="47"/>
    </row>
    <row r="461" spans="1:8" ht="12.75">
      <c r="A461" s="47"/>
      <c r="B461" s="47"/>
      <c r="C461" s="47"/>
      <c r="D461" s="47"/>
      <c r="E461" s="47"/>
      <c r="F461" s="47"/>
      <c r="G461" s="47"/>
      <c r="H461" s="47"/>
    </row>
    <row r="462" spans="1:8" ht="12.75">
      <c r="A462" s="47"/>
      <c r="B462" s="47"/>
      <c r="C462" s="47"/>
      <c r="D462" s="47"/>
      <c r="E462" s="47"/>
      <c r="F462" s="47"/>
      <c r="G462" s="47"/>
      <c r="H462" s="47"/>
    </row>
    <row r="463" spans="1:8" ht="12.75">
      <c r="A463" s="47"/>
      <c r="B463" s="47"/>
      <c r="C463" s="47"/>
      <c r="D463" s="47"/>
      <c r="E463" s="47"/>
      <c r="F463" s="47"/>
      <c r="G463" s="47"/>
      <c r="H463" s="47"/>
    </row>
    <row r="464" spans="1:8" ht="12.75">
      <c r="A464" s="47"/>
      <c r="B464" s="47"/>
      <c r="C464" s="47"/>
      <c r="D464" s="47"/>
      <c r="E464" s="47"/>
      <c r="F464" s="47"/>
      <c r="G464" s="47"/>
      <c r="H464" s="47"/>
    </row>
    <row r="465" spans="1:8" ht="12.75">
      <c r="A465" s="47"/>
      <c r="B465" s="47"/>
      <c r="C465" s="47"/>
      <c r="D465" s="47"/>
      <c r="E465" s="47"/>
      <c r="F465" s="47"/>
      <c r="G465" s="47"/>
      <c r="H465" s="47"/>
    </row>
    <row r="466" spans="1:8" ht="12.75">
      <c r="A466" s="47"/>
      <c r="B466" s="47"/>
      <c r="C466" s="47"/>
      <c r="D466" s="47"/>
      <c r="E466" s="47"/>
      <c r="F466" s="47"/>
      <c r="G466" s="47"/>
      <c r="H466" s="47"/>
    </row>
    <row r="467" spans="1:8" ht="12.75">
      <c r="A467" s="47"/>
      <c r="B467" s="47"/>
      <c r="C467" s="47"/>
      <c r="D467" s="47"/>
      <c r="E467" s="47"/>
      <c r="F467" s="47"/>
      <c r="G467" s="47"/>
      <c r="H467" s="47"/>
    </row>
    <row r="468" spans="1:8" ht="12.75">
      <c r="A468" s="47"/>
      <c r="B468" s="47"/>
      <c r="C468" s="47"/>
      <c r="D468" s="47"/>
      <c r="E468" s="47"/>
      <c r="F468" s="47"/>
      <c r="G468" s="47"/>
      <c r="H468" s="47"/>
    </row>
    <row r="469" spans="1:8" ht="12.75">
      <c r="A469" s="47"/>
      <c r="B469" s="47"/>
      <c r="C469" s="47"/>
      <c r="D469" s="47"/>
      <c r="E469" s="47"/>
      <c r="F469" s="47"/>
      <c r="G469" s="47"/>
      <c r="H469" s="47"/>
    </row>
    <row r="470" spans="1:8" ht="12.75">
      <c r="A470" s="47"/>
      <c r="B470" s="47"/>
      <c r="C470" s="47"/>
      <c r="D470" s="47"/>
      <c r="E470" s="47"/>
      <c r="F470" s="47"/>
      <c r="G470" s="47"/>
      <c r="H470" s="47"/>
    </row>
    <row r="471" spans="1:8" ht="12.75">
      <c r="A471" s="47"/>
      <c r="B471" s="47"/>
      <c r="C471" s="47"/>
      <c r="D471" s="47"/>
      <c r="E471" s="47"/>
      <c r="F471" s="47"/>
      <c r="G471" s="47"/>
      <c r="H471" s="47"/>
    </row>
    <row r="472" spans="1:8" ht="12.75">
      <c r="A472" s="47"/>
      <c r="B472" s="47"/>
      <c r="C472" s="47"/>
      <c r="D472" s="47"/>
      <c r="E472" s="47"/>
      <c r="F472" s="47"/>
      <c r="G472" s="47"/>
      <c r="H472" s="47"/>
    </row>
    <row r="473" spans="1:8" ht="12.75">
      <c r="A473" s="47"/>
      <c r="B473" s="47"/>
      <c r="C473" s="47"/>
      <c r="D473" s="47"/>
      <c r="E473" s="47"/>
      <c r="F473" s="47"/>
      <c r="G473" s="47"/>
      <c r="H473" s="47"/>
    </row>
    <row r="474" spans="1:8" ht="12.75">
      <c r="A474" s="47"/>
      <c r="B474" s="47"/>
      <c r="C474" s="47"/>
      <c r="D474" s="47"/>
      <c r="E474" s="47"/>
      <c r="F474" s="47"/>
      <c r="G474" s="47"/>
      <c r="H474" s="47"/>
    </row>
    <row r="475" spans="1:8" ht="12.75">
      <c r="A475" s="47"/>
      <c r="B475" s="47"/>
      <c r="C475" s="47"/>
      <c r="D475" s="47"/>
      <c r="E475" s="47"/>
      <c r="F475" s="47"/>
      <c r="G475" s="47"/>
      <c r="H475" s="47"/>
    </row>
    <row r="476" spans="1:8" ht="12.75">
      <c r="A476" s="47"/>
      <c r="B476" s="47"/>
      <c r="C476" s="47"/>
      <c r="D476" s="47"/>
      <c r="E476" s="47"/>
      <c r="F476" s="47"/>
      <c r="G476" s="47"/>
      <c r="H476" s="47"/>
    </row>
    <row r="477" spans="1:8" ht="12.75">
      <c r="A477" s="47"/>
      <c r="B477" s="47"/>
      <c r="C477" s="47"/>
      <c r="D477" s="47"/>
      <c r="E477" s="47"/>
      <c r="F477" s="47"/>
      <c r="G477" s="47"/>
      <c r="H477" s="47"/>
    </row>
    <row r="478" spans="1:8" ht="12.75">
      <c r="A478" s="47"/>
      <c r="B478" s="47"/>
      <c r="C478" s="47"/>
      <c r="D478" s="47"/>
      <c r="E478" s="47"/>
      <c r="F478" s="47"/>
      <c r="G478" s="47"/>
      <c r="H478" s="47"/>
    </row>
    <row r="479" spans="1:8" ht="12.75">
      <c r="A479" s="47"/>
      <c r="B479" s="47"/>
      <c r="C479" s="47"/>
      <c r="D479" s="47"/>
      <c r="E479" s="47"/>
      <c r="F479" s="47"/>
      <c r="G479" s="47"/>
      <c r="H479" s="47"/>
    </row>
    <row r="480" spans="1:8" ht="12.75">
      <c r="A480" s="47"/>
      <c r="B480" s="47"/>
      <c r="C480" s="47"/>
      <c r="D480" s="47"/>
      <c r="E480" s="47"/>
      <c r="F480" s="47"/>
      <c r="G480" s="47"/>
      <c r="H480" s="47"/>
    </row>
    <row r="481" spans="1:8" ht="12.75">
      <c r="A481" s="47"/>
      <c r="B481" s="47"/>
      <c r="C481" s="47"/>
      <c r="D481" s="47"/>
      <c r="E481" s="47"/>
      <c r="F481" s="47"/>
      <c r="G481" s="47"/>
      <c r="H481" s="47"/>
    </row>
    <row r="482" spans="1:8" ht="12.75">
      <c r="A482" s="47"/>
      <c r="B482" s="47"/>
      <c r="C482" s="47"/>
      <c r="D482" s="47"/>
      <c r="E482" s="47"/>
      <c r="F482" s="47"/>
      <c r="G482" s="47"/>
      <c r="H482" s="47"/>
    </row>
    <row r="483" spans="1:8" ht="12.75">
      <c r="A483" s="47"/>
      <c r="B483" s="47"/>
      <c r="C483" s="47"/>
      <c r="D483" s="47"/>
      <c r="E483" s="47"/>
      <c r="F483" s="47"/>
      <c r="G483" s="47"/>
      <c r="H483" s="47"/>
    </row>
    <row r="484" spans="1:8" ht="12.75">
      <c r="A484" s="47"/>
      <c r="B484" s="47"/>
      <c r="C484" s="47"/>
      <c r="D484" s="47"/>
      <c r="E484" s="47"/>
      <c r="F484" s="47"/>
      <c r="G484" s="47"/>
      <c r="H484" s="47"/>
    </row>
    <row r="485" spans="1:8" ht="12.75">
      <c r="A485" s="47"/>
      <c r="B485" s="47"/>
      <c r="C485" s="47"/>
      <c r="D485" s="47"/>
      <c r="E485" s="47"/>
      <c r="F485" s="47"/>
      <c r="G485" s="47"/>
      <c r="H485" s="47"/>
    </row>
    <row r="486" spans="1:8" ht="12.75">
      <c r="A486" s="47"/>
      <c r="B486" s="47"/>
      <c r="C486" s="47"/>
      <c r="D486" s="47"/>
      <c r="E486" s="47"/>
      <c r="F486" s="47"/>
      <c r="G486" s="47"/>
      <c r="H486" s="47"/>
    </row>
    <row r="487" spans="1:8" ht="20.25">
      <c r="A487" s="47"/>
      <c r="B487" s="52" t="str">
        <f>'Total W+M'!A67</f>
        <v>Tageszentrum für die ältere Generation</v>
      </c>
      <c r="C487" s="47"/>
      <c r="D487" s="47"/>
      <c r="E487" s="47"/>
      <c r="F487" s="47"/>
      <c r="G487" s="47"/>
      <c r="H487" s="47"/>
    </row>
    <row r="488" spans="1:8" ht="12.75">
      <c r="A488" s="47"/>
      <c r="B488" s="47"/>
      <c r="C488" s="47"/>
      <c r="D488" s="47"/>
      <c r="E488" s="47"/>
      <c r="F488" s="47"/>
      <c r="G488" s="47"/>
      <c r="H488" s="47"/>
    </row>
    <row r="489" spans="1:8" ht="12.75">
      <c r="A489" s="47"/>
      <c r="B489" s="47"/>
      <c r="C489" s="47"/>
      <c r="D489" s="47"/>
      <c r="E489" s="47"/>
      <c r="F489" s="47"/>
      <c r="G489" s="47"/>
      <c r="H489" s="47"/>
    </row>
    <row r="490" spans="1:8" ht="12.75">
      <c r="A490" s="47"/>
      <c r="B490" s="47"/>
      <c r="C490" s="47"/>
      <c r="D490" s="47"/>
      <c r="E490" s="47"/>
      <c r="F490" s="47"/>
      <c r="G490" s="47"/>
      <c r="H490" s="47"/>
    </row>
    <row r="491" spans="1:8" ht="12.75">
      <c r="A491" s="47"/>
      <c r="B491" s="47"/>
      <c r="C491" s="47"/>
      <c r="D491" s="47"/>
      <c r="E491" s="47"/>
      <c r="F491" s="47"/>
      <c r="G491" s="47"/>
      <c r="H491" s="47"/>
    </row>
    <row r="492" spans="1:8" ht="12.75">
      <c r="A492" s="47"/>
      <c r="B492" s="47"/>
      <c r="C492" s="47"/>
      <c r="D492" s="47"/>
      <c r="E492" s="47"/>
      <c r="F492" s="47"/>
      <c r="G492" s="47"/>
      <c r="H492" s="47"/>
    </row>
    <row r="493" spans="1:8" ht="12.75">
      <c r="A493" s="47"/>
      <c r="B493" s="47"/>
      <c r="C493" s="47"/>
      <c r="D493" s="47"/>
      <c r="E493" s="47"/>
      <c r="F493" s="47"/>
      <c r="G493" s="47"/>
      <c r="H493" s="47"/>
    </row>
    <row r="494" spans="1:8" ht="12.75">
      <c r="A494" s="47"/>
      <c r="B494" s="47"/>
      <c r="C494" s="47"/>
      <c r="D494" s="47"/>
      <c r="E494" s="47"/>
      <c r="F494" s="47"/>
      <c r="G494" s="47"/>
      <c r="H494" s="47"/>
    </row>
    <row r="495" spans="1:8" ht="12.75">
      <c r="A495" s="47"/>
      <c r="B495" s="47"/>
      <c r="C495" s="47"/>
      <c r="D495" s="47"/>
      <c r="E495" s="47"/>
      <c r="F495" s="47"/>
      <c r="G495" s="47"/>
      <c r="H495" s="47"/>
    </row>
    <row r="496" spans="1:8" ht="12.75">
      <c r="A496" s="47"/>
      <c r="B496" s="47"/>
      <c r="C496" s="47"/>
      <c r="D496" s="47"/>
      <c r="E496" s="47"/>
      <c r="F496" s="47"/>
      <c r="G496" s="47"/>
      <c r="H496" s="47"/>
    </row>
    <row r="497" spans="1:8" ht="12.75">
      <c r="A497" s="47"/>
      <c r="B497" s="47"/>
      <c r="C497" s="47"/>
      <c r="D497" s="47"/>
      <c r="E497" s="47"/>
      <c r="F497" s="47"/>
      <c r="G497" s="47"/>
      <c r="H497" s="47"/>
    </row>
    <row r="498" spans="1:8" ht="12.75">
      <c r="A498" s="47"/>
      <c r="B498" s="47"/>
      <c r="C498" s="47"/>
      <c r="D498" s="47"/>
      <c r="E498" s="47"/>
      <c r="F498" s="47"/>
      <c r="G498" s="47"/>
      <c r="H498" s="47"/>
    </row>
    <row r="499" spans="1:8" ht="12.75">
      <c r="A499" s="47"/>
      <c r="B499" s="47"/>
      <c r="C499" s="47"/>
      <c r="D499" s="47"/>
      <c r="E499" s="47"/>
      <c r="F499" s="47"/>
      <c r="G499" s="47"/>
      <c r="H499" s="47"/>
    </row>
    <row r="500" spans="1:8" ht="12.75">
      <c r="A500" s="47"/>
      <c r="B500" s="47"/>
      <c r="C500" s="47"/>
      <c r="D500" s="47"/>
      <c r="E500" s="47"/>
      <c r="F500" s="47"/>
      <c r="G500" s="47"/>
      <c r="H500" s="47"/>
    </row>
    <row r="501" spans="1:8" ht="12.75">
      <c r="A501" s="47"/>
      <c r="B501" s="47"/>
      <c r="C501" s="47"/>
      <c r="D501" s="47"/>
      <c r="E501" s="47"/>
      <c r="F501" s="47"/>
      <c r="G501" s="47"/>
      <c r="H501" s="47"/>
    </row>
    <row r="502" spans="1:8" ht="12.75">
      <c r="A502" s="47"/>
      <c r="B502" s="47"/>
      <c r="C502" s="47"/>
      <c r="D502" s="47"/>
      <c r="E502" s="47"/>
      <c r="F502" s="47"/>
      <c r="G502" s="47"/>
      <c r="H502" s="47"/>
    </row>
    <row r="503" spans="1:8" ht="12.75">
      <c r="A503" s="47"/>
      <c r="B503" s="47"/>
      <c r="C503" s="47"/>
      <c r="D503" s="47"/>
      <c r="E503" s="47"/>
      <c r="F503" s="47"/>
      <c r="G503" s="47"/>
      <c r="H503" s="47"/>
    </row>
    <row r="504" spans="1:8" ht="12.75">
      <c r="A504" s="47"/>
      <c r="B504" s="47"/>
      <c r="C504" s="47"/>
      <c r="D504" s="47"/>
      <c r="E504" s="47"/>
      <c r="F504" s="47"/>
      <c r="G504" s="47"/>
      <c r="H504" s="47"/>
    </row>
    <row r="505" spans="1:8" ht="12.75">
      <c r="A505" s="47"/>
      <c r="B505" s="47"/>
      <c r="C505" s="47"/>
      <c r="D505" s="47"/>
      <c r="E505" s="47"/>
      <c r="F505" s="47"/>
      <c r="G505" s="47"/>
      <c r="H505" s="47"/>
    </row>
    <row r="506" spans="1:8" ht="12.75">
      <c r="A506" s="47"/>
      <c r="B506" s="47"/>
      <c r="C506" s="47"/>
      <c r="D506" s="47"/>
      <c r="E506" s="47"/>
      <c r="F506" s="47"/>
      <c r="G506" s="47"/>
      <c r="H506" s="47"/>
    </row>
    <row r="507" spans="1:8" ht="12.75">
      <c r="A507" s="47"/>
      <c r="B507" s="47"/>
      <c r="C507" s="47"/>
      <c r="D507" s="47"/>
      <c r="E507" s="47"/>
      <c r="F507" s="47"/>
      <c r="G507" s="47"/>
      <c r="H507" s="47"/>
    </row>
    <row r="508" spans="1:8" ht="12.75">
      <c r="A508" s="47"/>
      <c r="B508" s="47"/>
      <c r="C508" s="47"/>
      <c r="D508" s="47"/>
      <c r="E508" s="47"/>
      <c r="F508" s="47"/>
      <c r="G508" s="47"/>
      <c r="H508" s="47"/>
    </row>
    <row r="509" spans="1:8" ht="12.75">
      <c r="A509" s="47"/>
      <c r="B509" s="47"/>
      <c r="C509" s="47"/>
      <c r="D509" s="47"/>
      <c r="E509" s="47"/>
      <c r="F509" s="47"/>
      <c r="G509" s="47"/>
      <c r="H509" s="47"/>
    </row>
    <row r="510" spans="1:8" ht="12.75">
      <c r="A510" s="47"/>
      <c r="B510" s="47"/>
      <c r="C510" s="47"/>
      <c r="D510" s="47"/>
      <c r="E510" s="47"/>
      <c r="F510" s="47"/>
      <c r="G510" s="47"/>
      <c r="H510" s="47"/>
    </row>
    <row r="511" spans="1:8" ht="12.75">
      <c r="A511" s="47"/>
      <c r="B511" s="47"/>
      <c r="C511" s="47"/>
      <c r="D511" s="47"/>
      <c r="E511" s="47"/>
      <c r="F511" s="47"/>
      <c r="G511" s="47"/>
      <c r="H511" s="47"/>
    </row>
    <row r="512" spans="1:8" ht="12.75">
      <c r="A512" s="47"/>
      <c r="B512" s="47"/>
      <c r="C512" s="47"/>
      <c r="D512" s="47"/>
      <c r="E512" s="47"/>
      <c r="F512" s="47"/>
      <c r="G512" s="47"/>
      <c r="H512" s="47"/>
    </row>
    <row r="513" spans="1:8" ht="12.75">
      <c r="A513" s="47"/>
      <c r="B513" s="47"/>
      <c r="C513" s="47"/>
      <c r="D513" s="47"/>
      <c r="E513" s="47"/>
      <c r="F513" s="47"/>
      <c r="G513" s="47"/>
      <c r="H513" s="47"/>
    </row>
    <row r="514" spans="1:8" ht="20.25">
      <c r="A514" s="47"/>
      <c r="B514" s="52" t="str">
        <f>'Total W+M'!A71</f>
        <v>Wohnraumbeschaffung</v>
      </c>
      <c r="C514" s="47"/>
      <c r="D514" s="47"/>
      <c r="E514" s="47"/>
      <c r="F514" s="47"/>
      <c r="G514" s="47"/>
      <c r="H514" s="47"/>
    </row>
    <row r="515" spans="1:8" ht="12.75">
      <c r="A515" s="47"/>
      <c r="B515" s="47"/>
      <c r="C515" s="47"/>
      <c r="D515" s="47"/>
      <c r="E515" s="47"/>
      <c r="F515" s="47"/>
      <c r="G515" s="47"/>
      <c r="H515" s="47"/>
    </row>
    <row r="516" spans="1:9" ht="12.75">
      <c r="A516" s="47"/>
      <c r="B516" s="47"/>
      <c r="C516" s="47"/>
      <c r="D516" s="47"/>
      <c r="E516" s="47"/>
      <c r="F516" s="47"/>
      <c r="G516" s="47"/>
      <c r="H516" s="47"/>
      <c r="I516" t="s">
        <v>211</v>
      </c>
    </row>
    <row r="517" spans="1:9" ht="12.75">
      <c r="A517" s="47"/>
      <c r="B517" s="47"/>
      <c r="C517" s="47"/>
      <c r="D517" s="47"/>
      <c r="E517" s="47"/>
      <c r="F517" s="47"/>
      <c r="G517" s="47"/>
      <c r="H517" s="47"/>
      <c r="I517" t="s">
        <v>212</v>
      </c>
    </row>
    <row r="518" spans="1:9" ht="12.75">
      <c r="A518" s="47"/>
      <c r="B518" s="47"/>
      <c r="C518" s="47"/>
      <c r="D518" s="47"/>
      <c r="E518" s="47"/>
      <c r="F518" s="47"/>
      <c r="G518" s="47"/>
      <c r="H518" s="47"/>
      <c r="I518" t="s">
        <v>239</v>
      </c>
    </row>
    <row r="519" spans="1:8" ht="12.75">
      <c r="A519" s="47"/>
      <c r="B519" s="47"/>
      <c r="C519" s="47"/>
      <c r="D519" s="47"/>
      <c r="E519" s="47"/>
      <c r="F519" s="47"/>
      <c r="G519" s="47"/>
      <c r="H519" s="47"/>
    </row>
    <row r="520" spans="1:8" ht="12.75">
      <c r="A520" s="47"/>
      <c r="B520" s="47"/>
      <c r="C520" s="47"/>
      <c r="D520" s="47"/>
      <c r="E520" s="47"/>
      <c r="F520" s="47"/>
      <c r="G520" s="47"/>
      <c r="H520" s="47"/>
    </row>
    <row r="521" spans="1:8" ht="12.75">
      <c r="A521" s="47"/>
      <c r="B521" s="47"/>
      <c r="C521" s="47"/>
      <c r="D521" s="47"/>
      <c r="E521" s="47"/>
      <c r="F521" s="47"/>
      <c r="G521" s="47"/>
      <c r="H521" s="47"/>
    </row>
    <row r="522" spans="1:8" ht="12.75">
      <c r="A522" s="47"/>
      <c r="B522" s="47"/>
      <c r="C522" s="47"/>
      <c r="D522" s="47"/>
      <c r="E522" s="47"/>
      <c r="F522" s="47"/>
      <c r="G522" s="47"/>
      <c r="H522" s="47"/>
    </row>
    <row r="523" spans="1:8" ht="12.75">
      <c r="A523" s="47"/>
      <c r="B523" s="47"/>
      <c r="C523" s="47"/>
      <c r="D523" s="47"/>
      <c r="E523" s="47"/>
      <c r="F523" s="47"/>
      <c r="G523" s="47"/>
      <c r="H523" s="47"/>
    </row>
    <row r="524" spans="1:8" ht="12.75">
      <c r="A524" s="47"/>
      <c r="B524" s="47"/>
      <c r="C524" s="47"/>
      <c r="D524" s="47"/>
      <c r="E524" s="47"/>
      <c r="F524" s="47"/>
      <c r="G524" s="47"/>
      <c r="H524" s="47"/>
    </row>
    <row r="525" spans="1:8" ht="12.75">
      <c r="A525" s="47"/>
      <c r="B525" s="47"/>
      <c r="C525" s="47"/>
      <c r="D525" s="47"/>
      <c r="E525" s="47"/>
      <c r="F525" s="47"/>
      <c r="G525" s="47"/>
      <c r="H525" s="47"/>
    </row>
    <row r="526" spans="1:8" ht="12.75">
      <c r="A526" s="47"/>
      <c r="B526" s="47"/>
      <c r="C526" s="47"/>
      <c r="D526" s="47"/>
      <c r="E526" s="47"/>
      <c r="F526" s="47"/>
      <c r="G526" s="47"/>
      <c r="H526" s="47"/>
    </row>
    <row r="527" spans="1:8" ht="12.75">
      <c r="A527" s="47"/>
      <c r="B527" s="47"/>
      <c r="C527" s="47"/>
      <c r="D527" s="47"/>
      <c r="E527" s="47"/>
      <c r="F527" s="47"/>
      <c r="G527" s="47"/>
      <c r="H527" s="47"/>
    </row>
    <row r="528" spans="1:8" ht="12.75">
      <c r="A528" s="47"/>
      <c r="B528" s="47"/>
      <c r="C528" s="47"/>
      <c r="D528" s="47"/>
      <c r="E528" s="47"/>
      <c r="F528" s="47"/>
      <c r="G528" s="47"/>
      <c r="H528" s="47"/>
    </row>
    <row r="529" spans="1:8" ht="12.75">
      <c r="A529" s="47"/>
      <c r="B529" s="47"/>
      <c r="C529" s="47"/>
      <c r="D529" s="47"/>
      <c r="E529" s="47"/>
      <c r="F529" s="47"/>
      <c r="G529" s="47"/>
      <c r="H529" s="47"/>
    </row>
    <row r="530" spans="1:8" ht="12.75">
      <c r="A530" s="47"/>
      <c r="B530" s="47"/>
      <c r="C530" s="47"/>
      <c r="D530" s="47"/>
      <c r="E530" s="47"/>
      <c r="F530" s="47"/>
      <c r="G530" s="47"/>
      <c r="H530" s="47"/>
    </row>
    <row r="531" spans="1:8" ht="12.75">
      <c r="A531" s="47"/>
      <c r="B531" s="47"/>
      <c r="C531" s="47"/>
      <c r="D531" s="47"/>
      <c r="E531" s="47"/>
      <c r="F531" s="47"/>
      <c r="G531" s="47"/>
      <c r="H531" s="47"/>
    </row>
    <row r="532" spans="1:8" ht="12.75">
      <c r="A532" s="47"/>
      <c r="B532" s="47"/>
      <c r="C532" s="47"/>
      <c r="D532" s="47"/>
      <c r="E532" s="47"/>
      <c r="F532" s="47"/>
      <c r="G532" s="47"/>
      <c r="H532" s="47"/>
    </row>
    <row r="533" spans="1:8" ht="12.75">
      <c r="A533" s="47"/>
      <c r="B533" s="47"/>
      <c r="C533" s="47"/>
      <c r="D533" s="47"/>
      <c r="E533" s="47"/>
      <c r="F533" s="47"/>
      <c r="G533" s="47"/>
      <c r="H533" s="47"/>
    </row>
    <row r="534" spans="1:8" ht="12.75">
      <c r="A534" s="47"/>
      <c r="B534" s="47"/>
      <c r="C534" s="47"/>
      <c r="D534" s="47"/>
      <c r="E534" s="47"/>
      <c r="F534" s="47"/>
      <c r="G534" s="47"/>
      <c r="H534" s="47"/>
    </row>
    <row r="535" spans="1:8" ht="12.75">
      <c r="A535" s="47"/>
      <c r="B535" s="47"/>
      <c r="C535" s="47"/>
      <c r="D535" s="47"/>
      <c r="E535" s="47"/>
      <c r="F535" s="47"/>
      <c r="G535" s="47"/>
      <c r="H535" s="47"/>
    </row>
    <row r="536" spans="1:8" ht="12.75">
      <c r="A536" s="47"/>
      <c r="B536" s="47"/>
      <c r="C536" s="47"/>
      <c r="D536" s="47"/>
      <c r="E536" s="47"/>
      <c r="F536" s="47"/>
      <c r="G536" s="47"/>
      <c r="H536" s="47"/>
    </row>
    <row r="537" spans="1:8" ht="12.75">
      <c r="A537" s="47"/>
      <c r="B537" s="47"/>
      <c r="C537" s="47"/>
      <c r="D537" s="47"/>
      <c r="E537" s="47"/>
      <c r="F537" s="47"/>
      <c r="G537" s="47"/>
      <c r="H537" s="47"/>
    </row>
    <row r="538" spans="1:8" ht="12.75">
      <c r="A538" s="47"/>
      <c r="B538" s="47"/>
      <c r="C538" s="47"/>
      <c r="D538" s="47"/>
      <c r="E538" s="47"/>
      <c r="F538" s="47"/>
      <c r="G538" s="47"/>
      <c r="H538" s="47"/>
    </row>
    <row r="539" spans="1:8" ht="12.75">
      <c r="A539" s="47"/>
      <c r="B539" s="47"/>
      <c r="C539" s="47"/>
      <c r="D539" s="47"/>
      <c r="E539" s="47"/>
      <c r="F539" s="47"/>
      <c r="G539" s="47"/>
      <c r="H539" s="47"/>
    </row>
    <row r="540" spans="1:8" ht="12.75">
      <c r="A540" s="47"/>
      <c r="B540" s="47"/>
      <c r="C540" s="47"/>
      <c r="D540" s="47"/>
      <c r="E540" s="47"/>
      <c r="F540" s="47"/>
      <c r="G540" s="47"/>
      <c r="H540" s="47"/>
    </row>
    <row r="541" spans="1:8" ht="12.75">
      <c r="A541" s="47"/>
      <c r="B541" s="47"/>
      <c r="C541" s="47"/>
      <c r="D541" s="47"/>
      <c r="E541" s="47"/>
      <c r="F541" s="47"/>
      <c r="G541" s="47"/>
      <c r="H541" s="47"/>
    </row>
    <row r="542" spans="1:8" ht="20.25">
      <c r="A542" s="47"/>
      <c r="B542" s="52" t="str">
        <f>'Total W+M'!A75</f>
        <v>Freizeitangebot für die Jugend</v>
      </c>
      <c r="C542" s="47"/>
      <c r="D542" s="47"/>
      <c r="E542" s="47"/>
      <c r="F542" s="47"/>
      <c r="G542" s="47"/>
      <c r="H542" s="47"/>
    </row>
    <row r="543" spans="1:8" ht="12.75">
      <c r="A543" s="47"/>
      <c r="B543" s="47"/>
      <c r="C543" s="47"/>
      <c r="D543" s="47"/>
      <c r="E543" s="47"/>
      <c r="F543" s="47"/>
      <c r="G543" s="47"/>
      <c r="H543" s="47"/>
    </row>
    <row r="544" spans="1:8" ht="12.75">
      <c r="A544" s="47"/>
      <c r="B544" s="47"/>
      <c r="C544" s="47"/>
      <c r="D544" s="47"/>
      <c r="E544" s="47"/>
      <c r="F544" s="47"/>
      <c r="G544" s="47"/>
      <c r="H544" s="47"/>
    </row>
    <row r="545" spans="1:8" ht="12.75">
      <c r="A545" s="47"/>
      <c r="B545" s="47"/>
      <c r="C545" s="47"/>
      <c r="D545" s="47"/>
      <c r="E545" s="47"/>
      <c r="F545" s="47"/>
      <c r="G545" s="47"/>
      <c r="H545" s="47"/>
    </row>
    <row r="546" spans="1:8" ht="12.75">
      <c r="A546" s="47"/>
      <c r="B546" s="47"/>
      <c r="C546" s="47"/>
      <c r="D546" s="47"/>
      <c r="E546" s="47"/>
      <c r="F546" s="47"/>
      <c r="G546" s="47"/>
      <c r="H546" s="47"/>
    </row>
    <row r="547" spans="1:8" ht="12.75">
      <c r="A547" s="47"/>
      <c r="B547" s="47"/>
      <c r="C547" s="47"/>
      <c r="D547" s="47"/>
      <c r="E547" s="47"/>
      <c r="F547" s="47"/>
      <c r="G547" s="47"/>
      <c r="H547" s="47"/>
    </row>
    <row r="548" spans="1:8" ht="12.75">
      <c r="A548" s="47"/>
      <c r="B548" s="47"/>
      <c r="C548" s="47"/>
      <c r="D548" s="47"/>
      <c r="E548" s="47"/>
      <c r="F548" s="47"/>
      <c r="G548" s="47"/>
      <c r="H548" s="47"/>
    </row>
    <row r="549" spans="1:8" ht="12.75">
      <c r="A549" s="47"/>
      <c r="B549" s="47"/>
      <c r="C549" s="47"/>
      <c r="D549" s="47"/>
      <c r="E549" s="47"/>
      <c r="F549" s="47"/>
      <c r="G549" s="47"/>
      <c r="H549" s="47"/>
    </row>
    <row r="550" spans="1:8" ht="12.75">
      <c r="A550" s="47"/>
      <c r="B550" s="47"/>
      <c r="C550" s="47"/>
      <c r="D550" s="47"/>
      <c r="E550" s="47"/>
      <c r="F550" s="47"/>
      <c r="G550" s="47"/>
      <c r="H550" s="47"/>
    </row>
    <row r="551" spans="1:8" ht="12.75">
      <c r="A551" s="47"/>
      <c r="B551" s="47"/>
      <c r="C551" s="47"/>
      <c r="D551" s="47"/>
      <c r="E551" s="47"/>
      <c r="F551" s="47"/>
      <c r="G551" s="47"/>
      <c r="H551" s="47"/>
    </row>
    <row r="552" spans="1:8" ht="12.75">
      <c r="A552" s="47"/>
      <c r="B552" s="47"/>
      <c r="C552" s="47"/>
      <c r="D552" s="47"/>
      <c r="E552" s="47"/>
      <c r="F552" s="47"/>
      <c r="G552" s="47"/>
      <c r="H552" s="47"/>
    </row>
    <row r="553" spans="1:8" ht="12.75">
      <c r="A553" s="47"/>
      <c r="B553" s="47"/>
      <c r="C553" s="47"/>
      <c r="D553" s="47"/>
      <c r="E553" s="47"/>
      <c r="F553" s="47"/>
      <c r="G553" s="47"/>
      <c r="H553" s="47"/>
    </row>
    <row r="554" spans="1:8" ht="12.75">
      <c r="A554" s="47"/>
      <c r="B554" s="47"/>
      <c r="C554" s="47"/>
      <c r="D554" s="47"/>
      <c r="E554" s="47"/>
      <c r="F554" s="47"/>
      <c r="G554" s="47"/>
      <c r="H554" s="47"/>
    </row>
    <row r="555" spans="1:8" ht="12.75">
      <c r="A555" s="47"/>
      <c r="B555" s="47"/>
      <c r="C555" s="47"/>
      <c r="D555" s="47"/>
      <c r="E555" s="47"/>
      <c r="F555" s="47"/>
      <c r="G555" s="47"/>
      <c r="H555" s="47"/>
    </row>
    <row r="556" spans="1:8" ht="12.75">
      <c r="A556" s="47"/>
      <c r="B556" s="47"/>
      <c r="C556" s="47"/>
      <c r="D556" s="47"/>
      <c r="E556" s="47"/>
      <c r="F556" s="47"/>
      <c r="G556" s="47"/>
      <c r="H556" s="47"/>
    </row>
    <row r="557" spans="1:8" ht="12.75">
      <c r="A557" s="47"/>
      <c r="B557" s="47"/>
      <c r="C557" s="47"/>
      <c r="D557" s="47"/>
      <c r="E557" s="47"/>
      <c r="F557" s="47"/>
      <c r="G557" s="47"/>
      <c r="H557" s="47"/>
    </row>
    <row r="558" spans="1:8" ht="12.75">
      <c r="A558" s="47"/>
      <c r="B558" s="47"/>
      <c r="C558" s="47"/>
      <c r="D558" s="47"/>
      <c r="E558" s="47"/>
      <c r="F558" s="47"/>
      <c r="G558" s="47"/>
      <c r="H558" s="47"/>
    </row>
    <row r="559" spans="1:8" ht="12.75">
      <c r="A559" s="47"/>
      <c r="B559" s="47"/>
      <c r="C559" s="47"/>
      <c r="D559" s="47"/>
      <c r="E559" s="47"/>
      <c r="F559" s="47"/>
      <c r="G559" s="47"/>
      <c r="H559" s="47"/>
    </row>
    <row r="560" spans="1:8" ht="12.75">
      <c r="A560" s="47"/>
      <c r="B560" s="47"/>
      <c r="C560" s="47"/>
      <c r="D560" s="47"/>
      <c r="E560" s="47"/>
      <c r="F560" s="47"/>
      <c r="G560" s="47"/>
      <c r="H560" s="47"/>
    </row>
    <row r="561" spans="1:8" ht="12.75">
      <c r="A561" s="47"/>
      <c r="B561" s="47"/>
      <c r="C561" s="47"/>
      <c r="D561" s="47"/>
      <c r="E561" s="47"/>
      <c r="F561" s="47"/>
      <c r="G561" s="47"/>
      <c r="H561" s="47"/>
    </row>
    <row r="562" spans="1:8" ht="12.75">
      <c r="A562" s="47"/>
      <c r="B562" s="47"/>
      <c r="C562" s="47"/>
      <c r="D562" s="47"/>
      <c r="E562" s="47"/>
      <c r="F562" s="47"/>
      <c r="G562" s="47"/>
      <c r="H562" s="47"/>
    </row>
    <row r="563" spans="1:8" ht="12.75">
      <c r="A563" s="47"/>
      <c r="B563" s="47"/>
      <c r="C563" s="47"/>
      <c r="D563" s="47"/>
      <c r="E563" s="47"/>
      <c r="F563" s="47"/>
      <c r="G563" s="47"/>
      <c r="H563" s="47"/>
    </row>
    <row r="564" spans="1:8" ht="12.75">
      <c r="A564" s="47"/>
      <c r="B564" s="47"/>
      <c r="C564" s="47"/>
      <c r="D564" s="47"/>
      <c r="E564" s="47"/>
      <c r="F564" s="47"/>
      <c r="G564" s="47"/>
      <c r="H564" s="47"/>
    </row>
    <row r="565" spans="1:8" ht="12.75">
      <c r="A565" s="47"/>
      <c r="B565" s="47"/>
      <c r="C565" s="47"/>
      <c r="D565" s="47"/>
      <c r="E565" s="47"/>
      <c r="F565" s="47"/>
      <c r="G565" s="47"/>
      <c r="H565" s="47"/>
    </row>
    <row r="566" spans="1:8" ht="12.75">
      <c r="A566" s="47"/>
      <c r="B566" s="47"/>
      <c r="C566" s="47"/>
      <c r="D566" s="47"/>
      <c r="E566" s="47"/>
      <c r="F566" s="47"/>
      <c r="G566" s="47"/>
      <c r="H566" s="47"/>
    </row>
    <row r="567" spans="1:8" ht="12.75">
      <c r="A567" s="47"/>
      <c r="B567" s="47"/>
      <c r="C567" s="47"/>
      <c r="D567" s="47"/>
      <c r="E567" s="47"/>
      <c r="F567" s="47"/>
      <c r="G567" s="47"/>
      <c r="H567" s="47"/>
    </row>
    <row r="568" spans="1:8" ht="12.75">
      <c r="A568" s="47"/>
      <c r="B568" s="47"/>
      <c r="C568" s="47"/>
      <c r="D568" s="47"/>
      <c r="E568" s="47"/>
      <c r="F568" s="47"/>
      <c r="G568" s="47"/>
      <c r="H568" s="47"/>
    </row>
    <row r="569" spans="1:8" ht="12.75">
      <c r="A569" s="47"/>
      <c r="B569" s="47"/>
      <c r="C569" s="47"/>
      <c r="D569" s="47"/>
      <c r="E569" s="47"/>
      <c r="F569" s="47"/>
      <c r="G569" s="47"/>
      <c r="H569" s="47"/>
    </row>
    <row r="570" spans="1:8" ht="15.75">
      <c r="A570" s="47"/>
      <c r="B570" s="51" t="str">
        <f>'Total W+M'!A79</f>
        <v>Wie zufrieden sind Sie mit der Gemeindepolitik der SPÖ Gemeindemandatare</v>
      </c>
      <c r="C570" s="47"/>
      <c r="D570" s="47"/>
      <c r="E570" s="47"/>
      <c r="F570" s="47"/>
      <c r="G570" s="47"/>
      <c r="H570" s="47"/>
    </row>
    <row r="571" spans="1:8" ht="12.75">
      <c r="A571" s="47"/>
      <c r="B571" s="47"/>
      <c r="C571" s="47"/>
      <c r="D571" s="47"/>
      <c r="E571" s="47"/>
      <c r="F571" s="47"/>
      <c r="G571" s="47"/>
      <c r="H571" s="47"/>
    </row>
    <row r="572" spans="1:9" ht="12.75">
      <c r="A572" s="47"/>
      <c r="B572" s="47"/>
      <c r="C572" s="47"/>
      <c r="D572" s="47"/>
      <c r="E572" s="47"/>
      <c r="F572" s="47"/>
      <c r="G572" s="47"/>
      <c r="H572" s="47"/>
      <c r="I572" t="s">
        <v>232</v>
      </c>
    </row>
    <row r="573" spans="1:9" ht="12.75">
      <c r="A573" s="47"/>
      <c r="B573" s="47"/>
      <c r="C573" s="47"/>
      <c r="D573" s="47"/>
      <c r="E573" s="47"/>
      <c r="F573" s="47"/>
      <c r="G573" s="47"/>
      <c r="H573" s="47"/>
      <c r="I573" t="s">
        <v>233</v>
      </c>
    </row>
    <row r="574" spans="1:9" ht="12.75">
      <c r="A574" s="47"/>
      <c r="B574" s="47"/>
      <c r="C574" s="47"/>
      <c r="D574" s="47"/>
      <c r="E574" s="47"/>
      <c r="F574" s="47"/>
      <c r="G574" s="47"/>
      <c r="H574" s="47"/>
      <c r="I574" t="s">
        <v>244</v>
      </c>
    </row>
    <row r="575" spans="1:9" ht="12.75">
      <c r="A575" s="47"/>
      <c r="B575" s="47"/>
      <c r="C575" s="47"/>
      <c r="D575" s="47"/>
      <c r="E575" s="47"/>
      <c r="F575" s="47"/>
      <c r="G575" s="47"/>
      <c r="H575" s="47"/>
      <c r="I575" t="s">
        <v>234</v>
      </c>
    </row>
    <row r="576" spans="1:9" ht="12.75">
      <c r="A576" s="47"/>
      <c r="B576" s="47"/>
      <c r="C576" s="47"/>
      <c r="D576" s="47"/>
      <c r="E576" s="47"/>
      <c r="F576" s="47"/>
      <c r="G576" s="47"/>
      <c r="H576" s="47"/>
      <c r="I576" t="s">
        <v>235</v>
      </c>
    </row>
    <row r="577" spans="1:9" ht="12.75">
      <c r="A577" s="47"/>
      <c r="B577" s="47"/>
      <c r="C577" s="47"/>
      <c r="D577" s="47"/>
      <c r="E577" s="47"/>
      <c r="F577" s="47"/>
      <c r="G577" s="47"/>
      <c r="H577" s="47"/>
      <c r="I577" t="s">
        <v>238</v>
      </c>
    </row>
    <row r="578" spans="1:9" ht="12.75">
      <c r="A578" s="47"/>
      <c r="B578" s="47"/>
      <c r="C578" s="47"/>
      <c r="D578" s="47"/>
      <c r="E578" s="47"/>
      <c r="F578" s="47"/>
      <c r="G578" s="47"/>
      <c r="H578" s="47"/>
      <c r="I578" t="s">
        <v>241</v>
      </c>
    </row>
    <row r="579" spans="1:9" ht="12.75">
      <c r="A579" s="47"/>
      <c r="B579" s="47"/>
      <c r="C579" s="47"/>
      <c r="D579" s="47"/>
      <c r="E579" s="47"/>
      <c r="F579" s="47"/>
      <c r="G579" s="47"/>
      <c r="H579" s="47"/>
      <c r="I579" t="s">
        <v>242</v>
      </c>
    </row>
    <row r="580" spans="1:9" ht="12.75">
      <c r="A580" s="47"/>
      <c r="B580" s="47"/>
      <c r="C580" s="47"/>
      <c r="D580" s="47"/>
      <c r="E580" s="47"/>
      <c r="F580" s="47"/>
      <c r="G580" s="47"/>
      <c r="H580" s="47"/>
      <c r="I580" t="s">
        <v>246</v>
      </c>
    </row>
    <row r="581" spans="1:8" ht="12.75">
      <c r="A581" s="47"/>
      <c r="B581" s="47"/>
      <c r="C581" s="47"/>
      <c r="D581" s="47"/>
      <c r="E581" s="47"/>
      <c r="F581" s="47"/>
      <c r="G581" s="47"/>
      <c r="H581" s="47"/>
    </row>
    <row r="582" spans="1:8" ht="12.75">
      <c r="A582" s="47"/>
      <c r="B582" s="47"/>
      <c r="C582" s="47"/>
      <c r="D582" s="47"/>
      <c r="E582" s="47"/>
      <c r="F582" s="47"/>
      <c r="G582" s="47"/>
      <c r="H582" s="47"/>
    </row>
    <row r="583" spans="1:8" ht="12.75">
      <c r="A583" s="47"/>
      <c r="B583" s="47"/>
      <c r="C583" s="47"/>
      <c r="D583" s="47"/>
      <c r="E583" s="47"/>
      <c r="F583" s="47"/>
      <c r="G583" s="47"/>
      <c r="H583" s="47"/>
    </row>
    <row r="584" spans="1:8" ht="12.75">
      <c r="A584" s="47"/>
      <c r="B584" s="47"/>
      <c r="C584" s="47"/>
      <c r="D584" s="47"/>
      <c r="E584" s="47"/>
      <c r="F584" s="47"/>
      <c r="G584" s="47"/>
      <c r="H584" s="47"/>
    </row>
    <row r="585" spans="1:8" ht="12.75">
      <c r="A585" s="47"/>
      <c r="B585" s="47"/>
      <c r="C585" s="47"/>
      <c r="D585" s="47"/>
      <c r="E585" s="47"/>
      <c r="F585" s="47"/>
      <c r="G585" s="47"/>
      <c r="H585" s="47"/>
    </row>
    <row r="586" spans="1:8" ht="12.75">
      <c r="A586" s="47"/>
      <c r="B586" s="47"/>
      <c r="C586" s="47"/>
      <c r="D586" s="47"/>
      <c r="E586" s="47"/>
      <c r="F586" s="47"/>
      <c r="G586" s="47"/>
      <c r="H586" s="47"/>
    </row>
    <row r="587" spans="1:8" ht="12.75">
      <c r="A587" s="47"/>
      <c r="B587" s="47"/>
      <c r="C587" s="47"/>
      <c r="D587" s="47"/>
      <c r="E587" s="47"/>
      <c r="F587" s="47"/>
      <c r="G587" s="47"/>
      <c r="H587" s="47"/>
    </row>
    <row r="588" spans="1:8" ht="12.75">
      <c r="A588" s="47"/>
      <c r="B588" s="47"/>
      <c r="C588" s="47"/>
      <c r="D588" s="47"/>
      <c r="E588" s="47"/>
      <c r="F588" s="47"/>
      <c r="G588" s="47"/>
      <c r="H588" s="47"/>
    </row>
    <row r="589" spans="1:8" ht="12.75">
      <c r="A589" s="47"/>
      <c r="B589" s="47"/>
      <c r="C589" s="47"/>
      <c r="D589" s="47"/>
      <c r="E589" s="47"/>
      <c r="F589" s="47"/>
      <c r="G589" s="47"/>
      <c r="H589" s="47"/>
    </row>
    <row r="590" spans="1:8" ht="12.75">
      <c r="A590" s="47"/>
      <c r="B590" s="47"/>
      <c r="C590" s="47"/>
      <c r="D590" s="47"/>
      <c r="E590" s="47"/>
      <c r="F590" s="47"/>
      <c r="G590" s="47"/>
      <c r="H590" s="47"/>
    </row>
    <row r="591" spans="1:8" ht="12.75">
      <c r="A591" s="47"/>
      <c r="B591" s="47"/>
      <c r="C591" s="47"/>
      <c r="D591" s="47"/>
      <c r="E591" s="47"/>
      <c r="F591" s="47"/>
      <c r="G591" s="47"/>
      <c r="H591" s="47"/>
    </row>
  </sheetData>
  <sheetProtection/>
  <printOptions/>
  <pageMargins left="0.39000000000000007" right="0.2" top="0.7900000000000001" bottom="0.2" header="0.31" footer="0.12000000000000001"/>
  <pageSetup orientation="portrait" paperSize="9" scale="70"/>
  <headerFooter alignWithMargins="0">
    <oddFooter>&amp;L&amp;"Comic Sans MS,Standard"&amp;8&amp;F&amp;C&amp;P&amp;R&amp;"Comic Sans MS,Standard"&amp;8Wimmer &amp;D</oddFooter>
  </headerFooter>
  <rowBreaks count="5" manualBreakCount="5">
    <brk id="122" max="255" man="1"/>
    <brk id="233" max="255" man="1"/>
    <brk id="345" max="255" man="1"/>
    <brk id="456" max="255" man="1"/>
    <brk id="56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9.8515625" style="0" customWidth="1"/>
    <col min="9" max="9" width="46.421875" style="0" customWidth="1"/>
  </cols>
  <sheetData>
    <row r="1" spans="1:9" ht="66.75" customHeight="1">
      <c r="A1" s="64" t="s">
        <v>64</v>
      </c>
      <c r="B1" s="58"/>
      <c r="C1" s="58"/>
      <c r="D1" s="58"/>
      <c r="E1" s="58"/>
      <c r="F1" s="58"/>
      <c r="G1" s="58"/>
      <c r="H1" s="58"/>
      <c r="I1" s="58"/>
    </row>
    <row r="2" spans="1:9" ht="8.25" customHeight="1">
      <c r="A2" s="62"/>
      <c r="B2" s="58"/>
      <c r="C2" s="58"/>
      <c r="D2" s="58"/>
      <c r="E2" s="58"/>
      <c r="F2" s="58"/>
      <c r="G2" s="58"/>
      <c r="H2" s="58"/>
      <c r="I2" s="58"/>
    </row>
    <row r="3" spans="1:9" ht="19.5" customHeight="1">
      <c r="A3" s="59" t="s">
        <v>65</v>
      </c>
      <c r="B3" s="59"/>
      <c r="C3" s="59"/>
      <c r="D3" s="59"/>
      <c r="E3" s="59"/>
      <c r="F3" s="59"/>
      <c r="G3" s="59"/>
      <c r="H3" s="59"/>
      <c r="I3" s="59"/>
    </row>
    <row r="4" spans="1:9" ht="12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9" ht="19.5" customHeight="1">
      <c r="A5" s="59" t="s">
        <v>70</v>
      </c>
      <c r="B5" s="59"/>
      <c r="C5" s="59"/>
      <c r="D5" s="59"/>
      <c r="E5" s="59"/>
      <c r="F5" s="59"/>
      <c r="G5" s="59"/>
      <c r="H5" s="59"/>
      <c r="I5" s="59"/>
    </row>
    <row r="6" spans="1:9" ht="12" customHeight="1">
      <c r="A6" s="59"/>
      <c r="B6" s="59"/>
      <c r="C6" s="59"/>
      <c r="D6" s="59"/>
      <c r="E6" s="59"/>
      <c r="F6" s="59"/>
      <c r="G6" s="59"/>
      <c r="H6" s="59"/>
      <c r="I6" s="59"/>
    </row>
    <row r="7" spans="1:9" ht="19.5" customHeight="1">
      <c r="A7" s="59" t="s">
        <v>74</v>
      </c>
      <c r="B7" s="59"/>
      <c r="C7" s="59"/>
      <c r="D7" s="59"/>
      <c r="E7" s="59"/>
      <c r="F7" s="59"/>
      <c r="G7" s="59"/>
      <c r="H7" s="59"/>
      <c r="I7" s="59"/>
    </row>
    <row r="8" spans="1:9" ht="12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9" ht="19.5" customHeight="1">
      <c r="A9" s="59" t="s">
        <v>72</v>
      </c>
      <c r="B9" s="59"/>
      <c r="C9" s="59"/>
      <c r="D9" s="59"/>
      <c r="E9" s="59"/>
      <c r="F9" s="59"/>
      <c r="G9" s="59"/>
      <c r="H9" s="59"/>
      <c r="I9" s="59"/>
    </row>
    <row r="10" spans="1:9" ht="12" customHeight="1">
      <c r="A10" s="59"/>
      <c r="B10" s="59"/>
      <c r="C10" s="59"/>
      <c r="D10" s="59"/>
      <c r="E10" s="59"/>
      <c r="F10" s="59"/>
      <c r="G10" s="59"/>
      <c r="H10" s="59"/>
      <c r="I10" s="59"/>
    </row>
    <row r="11" spans="1:9" ht="19.5" customHeight="1">
      <c r="A11" s="59" t="s">
        <v>76</v>
      </c>
      <c r="B11" s="59"/>
      <c r="C11" s="59"/>
      <c r="D11" s="59"/>
      <c r="E11" s="59"/>
      <c r="F11" s="59"/>
      <c r="G11" s="59"/>
      <c r="H11" s="59"/>
      <c r="I11" s="59"/>
    </row>
    <row r="12" spans="1:9" ht="12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19.5" customHeight="1">
      <c r="A13" s="59" t="s">
        <v>71</v>
      </c>
      <c r="B13" s="59"/>
      <c r="C13" s="59"/>
      <c r="D13" s="59"/>
      <c r="E13" s="59"/>
      <c r="F13" s="59"/>
      <c r="G13" s="59"/>
      <c r="H13" s="59"/>
      <c r="I13" s="59"/>
    </row>
    <row r="14" spans="1:9" ht="12" customHeight="1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9.5" customHeight="1">
      <c r="A15" s="59" t="s">
        <v>66</v>
      </c>
      <c r="B15" s="59"/>
      <c r="C15" s="59"/>
      <c r="D15" s="59"/>
      <c r="E15" s="59"/>
      <c r="F15" s="59"/>
      <c r="G15" s="59"/>
      <c r="H15" s="59"/>
      <c r="I15" s="59"/>
    </row>
    <row r="16" spans="1:9" ht="12" customHeight="1">
      <c r="A16" s="59"/>
      <c r="B16" s="59"/>
      <c r="C16" s="59"/>
      <c r="D16" s="59"/>
      <c r="E16" s="59"/>
      <c r="F16" s="59"/>
      <c r="G16" s="59"/>
      <c r="H16" s="59"/>
      <c r="I16" s="59"/>
    </row>
    <row r="17" spans="1:9" ht="19.5" customHeight="1">
      <c r="A17" s="59" t="s">
        <v>67</v>
      </c>
      <c r="B17" s="59"/>
      <c r="C17" s="59"/>
      <c r="D17" s="59"/>
      <c r="E17" s="59"/>
      <c r="F17" s="59"/>
      <c r="G17" s="59"/>
      <c r="H17" s="59"/>
      <c r="I17" s="59"/>
    </row>
    <row r="18" spans="1:9" ht="12" customHeight="1">
      <c r="A18" s="59"/>
      <c r="B18" s="59"/>
      <c r="C18" s="59"/>
      <c r="D18" s="59"/>
      <c r="E18" s="59"/>
      <c r="F18" s="59"/>
      <c r="G18" s="59"/>
      <c r="H18" s="59"/>
      <c r="I18" s="59"/>
    </row>
    <row r="19" spans="1:9" ht="19.5" customHeight="1">
      <c r="A19" s="59" t="s">
        <v>68</v>
      </c>
      <c r="B19" s="59"/>
      <c r="C19" s="59"/>
      <c r="D19" s="59"/>
      <c r="E19" s="59"/>
      <c r="F19" s="59"/>
      <c r="G19" s="59"/>
      <c r="H19" s="59"/>
      <c r="I19" s="59"/>
    </row>
    <row r="20" spans="1:9" ht="12" customHeight="1">
      <c r="A20" s="59"/>
      <c r="B20" s="59"/>
      <c r="C20" s="59"/>
      <c r="D20" s="59"/>
      <c r="E20" s="59"/>
      <c r="F20" s="59"/>
      <c r="G20" s="59"/>
      <c r="H20" s="59"/>
      <c r="I20" s="59"/>
    </row>
    <row r="21" spans="1:9" ht="19.5" customHeight="1">
      <c r="A21" s="59" t="s">
        <v>69</v>
      </c>
      <c r="B21" s="59"/>
      <c r="C21" s="59"/>
      <c r="D21" s="59"/>
      <c r="E21" s="59"/>
      <c r="F21" s="59"/>
      <c r="G21" s="59"/>
      <c r="H21" s="59"/>
      <c r="I21" s="59"/>
    </row>
    <row r="22" spans="1:9" ht="12" customHeight="1">
      <c r="A22" s="59"/>
      <c r="B22" s="59"/>
      <c r="C22" s="59"/>
      <c r="D22" s="59"/>
      <c r="E22" s="59"/>
      <c r="F22" s="59"/>
      <c r="G22" s="59"/>
      <c r="H22" s="59"/>
      <c r="I22" s="59"/>
    </row>
    <row r="23" spans="1:9" ht="19.5" customHeight="1">
      <c r="A23" s="63" t="s">
        <v>73</v>
      </c>
      <c r="B23" s="60"/>
      <c r="C23" s="60"/>
      <c r="D23" s="60"/>
      <c r="E23" s="60"/>
      <c r="F23" s="60"/>
      <c r="G23" s="60"/>
      <c r="H23" s="60"/>
      <c r="I23" s="60"/>
    </row>
    <row r="24" spans="1:9" ht="12" customHeight="1">
      <c r="A24" s="63"/>
      <c r="B24" s="60"/>
      <c r="C24" s="60"/>
      <c r="D24" s="60"/>
      <c r="E24" s="60"/>
      <c r="F24" s="60"/>
      <c r="G24" s="60"/>
      <c r="H24" s="60"/>
      <c r="I24" s="60"/>
    </row>
    <row r="25" spans="1:9" ht="19.5" customHeight="1">
      <c r="A25" s="59" t="s">
        <v>75</v>
      </c>
      <c r="B25" s="61"/>
      <c r="C25" s="61"/>
      <c r="D25" s="61"/>
      <c r="E25" s="61"/>
      <c r="F25" s="61"/>
      <c r="G25" s="61"/>
      <c r="H25" s="61"/>
      <c r="I25" s="61"/>
    </row>
    <row r="26" spans="1:9" ht="12" customHeight="1">
      <c r="A26" s="59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2.7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2.7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2.7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2.7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18"/>
      <c r="G36" s="18"/>
      <c r="H36" s="18"/>
      <c r="I36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I14" sqref="I14"/>
    </sheetView>
  </sheetViews>
  <sheetFormatPr defaultColWidth="11.421875" defaultRowHeight="12.75"/>
  <cols>
    <col min="6" max="6" width="12.140625" style="0" bestFit="1" customWidth="1"/>
    <col min="7" max="7" width="11.421875" style="18" customWidth="1"/>
  </cols>
  <sheetData>
    <row r="3" spans="1:6" ht="12.75">
      <c r="A3" t="s">
        <v>51</v>
      </c>
      <c r="B3" s="18" t="s">
        <v>52</v>
      </c>
      <c r="C3" s="18" t="s">
        <v>53</v>
      </c>
      <c r="D3" s="18" t="s">
        <v>54</v>
      </c>
      <c r="E3" s="18" t="s">
        <v>55</v>
      </c>
      <c r="F3" s="18" t="s">
        <v>56</v>
      </c>
    </row>
    <row r="4" spans="2:6" ht="12.75">
      <c r="B4" s="33">
        <f>B5/$G5</f>
        <v>0.07909604519774012</v>
      </c>
      <c r="C4" s="33">
        <f>C5/$G5</f>
        <v>0.14124293785310735</v>
      </c>
      <c r="D4" s="33">
        <f>D5/$G5</f>
        <v>0.2937853107344633</v>
      </c>
      <c r="E4" s="33">
        <f>E5/$G5</f>
        <v>0.21468926553672316</v>
      </c>
      <c r="F4" s="33">
        <f>F5/$G5</f>
        <v>0.2711864406779661</v>
      </c>
    </row>
    <row r="5" spans="2:7" ht="12.75">
      <c r="B5" s="18">
        <f>'W 16'!F5+'W 16'!G5</f>
        <v>14</v>
      </c>
      <c r="C5" s="18">
        <f>'W 28'!F5+'W 28'!G5</f>
        <v>25</v>
      </c>
      <c r="D5" s="18">
        <f>'W 41'!F5+'W 41'!G5</f>
        <v>52</v>
      </c>
      <c r="E5" s="18">
        <f>'W 56'!F5+'W 56'!G5</f>
        <v>38</v>
      </c>
      <c r="F5" s="18">
        <f>'W 65'!F5+'W 65'!G5</f>
        <v>48</v>
      </c>
      <c r="G5" s="18">
        <f>SUM(B5:F5)</f>
        <v>177</v>
      </c>
    </row>
    <row r="7" spans="1:6" ht="12.75">
      <c r="A7" t="s">
        <v>57</v>
      </c>
      <c r="B7" s="18" t="s">
        <v>52</v>
      </c>
      <c r="C7" s="18" t="s">
        <v>53</v>
      </c>
      <c r="D7" s="18" t="s">
        <v>54</v>
      </c>
      <c r="E7" s="18" t="s">
        <v>55</v>
      </c>
      <c r="F7" s="18" t="s">
        <v>56</v>
      </c>
    </row>
    <row r="8" spans="2:6" ht="12.75">
      <c r="B8" s="33">
        <f>B9/$G9</f>
        <v>0.07954545454545454</v>
      </c>
      <c r="C8" s="33">
        <f>C9/$G9</f>
        <v>0.125</v>
      </c>
      <c r="D8" s="33">
        <f>D9/$G9</f>
        <v>0.2556818181818182</v>
      </c>
      <c r="E8" s="33">
        <f>E9/$G9</f>
        <v>0.2897727272727273</v>
      </c>
      <c r="F8" s="33">
        <f>F9/$G9</f>
        <v>0.25</v>
      </c>
    </row>
    <row r="9" spans="2:7" ht="12.75">
      <c r="B9" s="18">
        <f>'M 16'!F5+'W 16'!G5</f>
        <v>14</v>
      </c>
      <c r="C9" s="18">
        <f>'M 28 '!F5+'M 28 '!G5</f>
        <v>22</v>
      </c>
      <c r="D9" s="18">
        <f>'M 41 '!F5+'M 41 '!G5</f>
        <v>45</v>
      </c>
      <c r="E9" s="18">
        <f>'M 56 '!F5+'M 56 '!G5</f>
        <v>51</v>
      </c>
      <c r="F9" s="18">
        <f>'M 65 '!F5+'M 65 '!G5</f>
        <v>44</v>
      </c>
      <c r="G9" s="18">
        <f>SUM(B9:F9)</f>
        <v>176</v>
      </c>
    </row>
    <row r="11" spans="1:6" ht="12.75">
      <c r="A11" t="s">
        <v>58</v>
      </c>
      <c r="B11" s="18" t="s">
        <v>52</v>
      </c>
      <c r="C11" s="18" t="s">
        <v>53</v>
      </c>
      <c r="D11" s="18" t="s">
        <v>54</v>
      </c>
      <c r="E11" s="18" t="s">
        <v>55</v>
      </c>
      <c r="F11" s="18" t="s">
        <v>56</v>
      </c>
    </row>
    <row r="12" spans="2:6" ht="12.75">
      <c r="B12" s="33">
        <f>B13/$G13</f>
        <v>0.07932011331444759</v>
      </c>
      <c r="C12" s="33">
        <f>C13/$G13</f>
        <v>0.13314447592067988</v>
      </c>
      <c r="D12" s="33">
        <f>D13/$G13</f>
        <v>0.2747875354107649</v>
      </c>
      <c r="E12" s="33">
        <f>E13/$G13</f>
        <v>0.2521246458923513</v>
      </c>
      <c r="F12" s="33">
        <f>F13/$G13</f>
        <v>0.26062322946175637</v>
      </c>
    </row>
    <row r="13" spans="2:7" ht="12.75">
      <c r="B13" s="49">
        <f aca="true" t="shared" si="0" ref="B13:G13">B5+B9</f>
        <v>28</v>
      </c>
      <c r="C13" s="49">
        <f t="shared" si="0"/>
        <v>47</v>
      </c>
      <c r="D13" s="49">
        <f t="shared" si="0"/>
        <v>97</v>
      </c>
      <c r="E13" s="49">
        <f t="shared" si="0"/>
        <v>89</v>
      </c>
      <c r="F13" s="49">
        <f t="shared" si="0"/>
        <v>92</v>
      </c>
      <c r="G13" s="49">
        <f t="shared" si="0"/>
        <v>353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5" width="16.7109375" style="0" customWidth="1"/>
    <col min="6" max="6" width="8.421875" style="0" customWidth="1"/>
    <col min="7" max="7" width="10.7109375" style="18" bestFit="1" customWidth="1"/>
  </cols>
  <sheetData>
    <row r="1" spans="1:5" ht="23.25">
      <c r="A1" s="4" t="s">
        <v>88</v>
      </c>
      <c r="C1" s="2" t="s">
        <v>28</v>
      </c>
      <c r="D1" s="5"/>
      <c r="E1" s="14" t="s">
        <v>41</v>
      </c>
    </row>
    <row r="2" spans="1:6" ht="13.5" thickBot="1">
      <c r="A2" s="30"/>
      <c r="B2" s="30"/>
      <c r="C2" s="30"/>
      <c r="D2" s="37"/>
      <c r="E2" s="46"/>
      <c r="F2" s="30"/>
    </row>
    <row r="3" spans="1:6" ht="12.75">
      <c r="A3" s="38" t="s">
        <v>77</v>
      </c>
      <c r="B3" s="30"/>
      <c r="C3" s="30"/>
      <c r="D3" s="30"/>
      <c r="E3" s="30"/>
      <c r="F3" s="30"/>
    </row>
    <row r="4" spans="1:7" ht="12.75">
      <c r="A4" s="39" t="s">
        <v>3</v>
      </c>
      <c r="B4" s="40" t="s">
        <v>2</v>
      </c>
      <c r="C4" s="40" t="s">
        <v>1</v>
      </c>
      <c r="D4" s="40" t="s">
        <v>0</v>
      </c>
      <c r="E4" s="30"/>
      <c r="F4" s="30"/>
      <c r="G4" s="26" t="s">
        <v>50</v>
      </c>
    </row>
    <row r="5" spans="1:7" ht="12.75">
      <c r="A5" s="45">
        <f>'W Summe'!A5+'M Summe '!A5</f>
        <v>139</v>
      </c>
      <c r="B5" s="45">
        <f>'W Summe'!B5+'M Summe '!B5</f>
        <v>182</v>
      </c>
      <c r="C5" s="45">
        <f>'W Summe'!C5+'M Summe '!C5</f>
        <v>21</v>
      </c>
      <c r="D5" s="45">
        <f>'W Summe'!D5+'M Summe '!D5</f>
        <v>4</v>
      </c>
      <c r="E5" s="30"/>
      <c r="F5" s="45">
        <f>SUM(A5:D5)</f>
        <v>346</v>
      </c>
      <c r="G5" s="18">
        <f>'W Summe'!G5+'M Summe '!G5</f>
        <v>7</v>
      </c>
    </row>
    <row r="6" spans="1:6" ht="12.75">
      <c r="A6" s="16">
        <f>A5/$F5</f>
        <v>0.40173410404624277</v>
      </c>
      <c r="B6" s="16">
        <f>B5/$F5</f>
        <v>0.5260115606936416</v>
      </c>
      <c r="C6" s="16">
        <f>C5/$F5</f>
        <v>0.06069364161849711</v>
      </c>
      <c r="D6" s="16">
        <f>D5/$F5</f>
        <v>0.011560693641618497</v>
      </c>
      <c r="E6" s="30"/>
      <c r="F6" s="30"/>
    </row>
    <row r="7" spans="1:6" ht="12.75">
      <c r="A7" s="38" t="s">
        <v>42</v>
      </c>
      <c r="B7" s="30"/>
      <c r="C7" s="30"/>
      <c r="D7" s="30"/>
      <c r="E7" s="30"/>
      <c r="F7" s="30"/>
    </row>
    <row r="8" spans="1:6" ht="12.75">
      <c r="A8" s="39" t="s">
        <v>6</v>
      </c>
      <c r="B8" s="43" t="s">
        <v>7</v>
      </c>
      <c r="C8" s="40" t="s">
        <v>8</v>
      </c>
      <c r="D8" s="30"/>
      <c r="E8" s="30"/>
      <c r="F8" s="30"/>
    </row>
    <row r="9" spans="1:7" ht="12.75">
      <c r="A9" s="45">
        <f>'W Summe'!A9+'M Summe '!A9</f>
        <v>213</v>
      </c>
      <c r="B9" s="45">
        <f>'W Summe'!B9+'M Summe '!B9</f>
        <v>41</v>
      </c>
      <c r="C9" s="45">
        <f>'W Summe'!C9+'M Summe '!C9</f>
        <v>81</v>
      </c>
      <c r="D9" s="30"/>
      <c r="E9" s="30"/>
      <c r="F9" s="45">
        <f>SUM(A9:D9)</f>
        <v>335</v>
      </c>
      <c r="G9" s="18">
        <f>'W Summe'!G9+'M Summe '!G9</f>
        <v>18</v>
      </c>
    </row>
    <row r="10" spans="1:6" ht="12.75">
      <c r="A10" s="16">
        <f>A9/$F9</f>
        <v>0.6358208955223881</v>
      </c>
      <c r="B10" s="16">
        <f>B9/$F9</f>
        <v>0.12238805970149254</v>
      </c>
      <c r="C10" s="16">
        <f>C9/$F9</f>
        <v>0.2417910447761194</v>
      </c>
      <c r="D10" s="30"/>
      <c r="E10" s="30"/>
      <c r="F10" s="30"/>
    </row>
    <row r="11" spans="1:6" ht="12.75">
      <c r="A11" s="38" t="s">
        <v>43</v>
      </c>
      <c r="B11" s="30"/>
      <c r="C11" s="30"/>
      <c r="D11" s="30"/>
      <c r="E11" s="30"/>
      <c r="F11" s="30"/>
    </row>
    <row r="12" spans="1:6" ht="12.75">
      <c r="A12" s="39" t="s">
        <v>3</v>
      </c>
      <c r="B12" s="40" t="s">
        <v>2</v>
      </c>
      <c r="C12" s="40" t="s">
        <v>1</v>
      </c>
      <c r="D12" s="40" t="s">
        <v>0</v>
      </c>
      <c r="E12" s="30"/>
      <c r="F12" s="30"/>
    </row>
    <row r="13" spans="1:7" ht="12.75">
      <c r="A13" s="45">
        <f>'W Summe'!A13+'M Summe '!A13</f>
        <v>39</v>
      </c>
      <c r="B13" s="45">
        <f>'W Summe'!B13+'M Summe '!B13</f>
        <v>203</v>
      </c>
      <c r="C13" s="45">
        <f>'W Summe'!C13+'M Summe '!C13</f>
        <v>76</v>
      </c>
      <c r="D13" s="45">
        <f>'W Summe'!D13+'M Summe '!D13</f>
        <v>19</v>
      </c>
      <c r="E13" s="30"/>
      <c r="F13" s="45">
        <f>SUM(A13:D13)</f>
        <v>337</v>
      </c>
      <c r="G13" s="18">
        <f>'W Summe'!G13+'M Summe '!G13</f>
        <v>16</v>
      </c>
    </row>
    <row r="14" spans="1:6" ht="12.75">
      <c r="A14" s="16">
        <f>A13/$F13</f>
        <v>0.11572700296735905</v>
      </c>
      <c r="B14" s="16">
        <f>B13/$F13</f>
        <v>0.6023738872403561</v>
      </c>
      <c r="C14" s="16">
        <f>C13/$F13</f>
        <v>0.22551928783382788</v>
      </c>
      <c r="D14" s="16">
        <f>D13/$F13</f>
        <v>0.05637982195845697</v>
      </c>
      <c r="E14" s="30"/>
      <c r="F14" s="30"/>
    </row>
    <row r="15" spans="1:6" ht="12.75">
      <c r="A15" s="38" t="s">
        <v>78</v>
      </c>
      <c r="B15" s="30"/>
      <c r="C15" s="30"/>
      <c r="D15" s="30"/>
      <c r="E15" s="30"/>
      <c r="F15" s="30"/>
    </row>
    <row r="16" spans="1:6" ht="12.75">
      <c r="A16" s="39" t="s">
        <v>3</v>
      </c>
      <c r="B16" s="40" t="s">
        <v>2</v>
      </c>
      <c r="C16" s="40" t="s">
        <v>1</v>
      </c>
      <c r="D16" s="40" t="s">
        <v>0</v>
      </c>
      <c r="E16" s="30"/>
      <c r="F16" s="30"/>
    </row>
    <row r="17" spans="1:7" ht="12.75">
      <c r="A17" s="45">
        <f>'W Summe'!A17+'M Summe '!A17</f>
        <v>47</v>
      </c>
      <c r="B17" s="45">
        <f>'W Summe'!B17+'M Summe '!B17</f>
        <v>176</v>
      </c>
      <c r="C17" s="45">
        <f>'W Summe'!C17+'M Summe '!C17</f>
        <v>89</v>
      </c>
      <c r="D17" s="45">
        <f>'W Summe'!D17+'M Summe '!D17</f>
        <v>19</v>
      </c>
      <c r="E17" s="30"/>
      <c r="F17" s="45">
        <f>SUM(A17:D17)</f>
        <v>331</v>
      </c>
      <c r="G17" s="18">
        <f>'W Summe'!G17+'M Summe '!G17</f>
        <v>22</v>
      </c>
    </row>
    <row r="18" spans="1:6" ht="12.75">
      <c r="A18" s="16">
        <f>A17/$F17</f>
        <v>0.1419939577039275</v>
      </c>
      <c r="B18" s="16">
        <f>B17/$F17</f>
        <v>0.5317220543806647</v>
      </c>
      <c r="C18" s="16">
        <f>C17/$F17</f>
        <v>0.2688821752265861</v>
      </c>
      <c r="D18" s="16">
        <f>D17/$F17</f>
        <v>0.05740181268882175</v>
      </c>
      <c r="E18" s="30"/>
      <c r="F18" s="30"/>
    </row>
    <row r="19" spans="1:6" ht="12.75">
      <c r="A19" s="38" t="s">
        <v>44</v>
      </c>
      <c r="B19" s="30"/>
      <c r="C19" s="30"/>
      <c r="D19" s="30"/>
      <c r="E19" s="30"/>
      <c r="F19" s="30"/>
    </row>
    <row r="20" spans="1:6" ht="12.75">
      <c r="A20" s="39" t="s">
        <v>3</v>
      </c>
      <c r="B20" s="40" t="s">
        <v>2</v>
      </c>
      <c r="C20" s="40" t="s">
        <v>1</v>
      </c>
      <c r="D20" s="40" t="s">
        <v>0</v>
      </c>
      <c r="E20" s="30"/>
      <c r="F20" s="30"/>
    </row>
    <row r="21" spans="1:7" ht="12.75">
      <c r="A21" s="45">
        <f>'W Summe'!A21+'M Summe '!A21</f>
        <v>42</v>
      </c>
      <c r="B21" s="45">
        <f>'W Summe'!B21+'M Summe '!B21</f>
        <v>223</v>
      </c>
      <c r="C21" s="45">
        <f>'W Summe'!C21+'M Summe '!C21</f>
        <v>63</v>
      </c>
      <c r="D21" s="45">
        <f>'W Summe'!D21+'M Summe '!D21</f>
        <v>9</v>
      </c>
      <c r="E21" s="30"/>
      <c r="F21" s="45">
        <f>SUM(A21:D21)</f>
        <v>337</v>
      </c>
      <c r="G21" s="18">
        <f>'W Summe'!G21+'M Summe '!G21</f>
        <v>16</v>
      </c>
    </row>
    <row r="22" spans="1:6" ht="12.75">
      <c r="A22" s="16">
        <f>A21/$F21</f>
        <v>0.12462908011869436</v>
      </c>
      <c r="B22" s="16">
        <f>B21/$F21</f>
        <v>0.6617210682492581</v>
      </c>
      <c r="C22" s="16">
        <f>C21/$F21</f>
        <v>0.18694362017804153</v>
      </c>
      <c r="D22" s="16">
        <f>D21/$F21</f>
        <v>0.026706231454005934</v>
      </c>
      <c r="E22" s="30"/>
      <c r="F22" s="30"/>
    </row>
    <row r="23" spans="1:6" ht="12.75">
      <c r="A23" s="38" t="s">
        <v>79</v>
      </c>
      <c r="B23" s="30"/>
      <c r="C23" s="30"/>
      <c r="D23" s="30"/>
      <c r="E23" s="30"/>
      <c r="F23" s="30"/>
    </row>
    <row r="24" spans="1:6" ht="12.75">
      <c r="A24" s="39" t="s">
        <v>3</v>
      </c>
      <c r="B24" s="40" t="s">
        <v>2</v>
      </c>
      <c r="C24" s="40" t="s">
        <v>1</v>
      </c>
      <c r="D24" s="40" t="s">
        <v>0</v>
      </c>
      <c r="E24" s="30"/>
      <c r="F24" s="30"/>
    </row>
    <row r="25" spans="1:7" ht="12.75">
      <c r="A25" s="45">
        <f>'W Summe'!A25+'M Summe '!A25</f>
        <v>151</v>
      </c>
      <c r="B25" s="45">
        <f>'W Summe'!B25+'M Summe '!B25</f>
        <v>172</v>
      </c>
      <c r="C25" s="45">
        <f>'W Summe'!C25+'M Summe '!C25</f>
        <v>19</v>
      </c>
      <c r="D25" s="45">
        <f>'W Summe'!D25+'M Summe '!D25</f>
        <v>0</v>
      </c>
      <c r="E25" s="30"/>
      <c r="F25" s="45">
        <f>SUM(A25:D25)</f>
        <v>342</v>
      </c>
      <c r="G25" s="18">
        <f>'W Summe'!G25+'M Summe '!G25</f>
        <v>11</v>
      </c>
    </row>
    <row r="26" spans="1:6" ht="12.75">
      <c r="A26" s="16">
        <f>A25/$F25</f>
        <v>0.4415204678362573</v>
      </c>
      <c r="B26" s="16">
        <f>B25/$F25</f>
        <v>0.5029239766081871</v>
      </c>
      <c r="C26" s="16">
        <f>C25/$F25</f>
        <v>0.05555555555555555</v>
      </c>
      <c r="D26" s="16">
        <f>D25/$F25</f>
        <v>0</v>
      </c>
      <c r="E26" s="30"/>
      <c r="F26" s="30"/>
    </row>
    <row r="27" spans="1:6" ht="12.75">
      <c r="A27" s="38" t="s">
        <v>80</v>
      </c>
      <c r="B27" s="30"/>
      <c r="C27" s="30"/>
      <c r="D27" s="30"/>
      <c r="E27" s="30"/>
      <c r="F27" s="30"/>
    </row>
    <row r="28" spans="1:6" ht="12.75">
      <c r="A28" s="39" t="s">
        <v>3</v>
      </c>
      <c r="B28" s="40" t="s">
        <v>2</v>
      </c>
      <c r="C28" s="40" t="s">
        <v>1</v>
      </c>
      <c r="D28" s="40" t="s">
        <v>0</v>
      </c>
      <c r="E28" s="30"/>
      <c r="F28" s="30"/>
    </row>
    <row r="29" spans="1:7" ht="12.75">
      <c r="A29" s="45">
        <f>'W Summe'!A29+'M Summe '!A29</f>
        <v>38</v>
      </c>
      <c r="B29" s="45">
        <f>'W Summe'!B29+'M Summe '!B29</f>
        <v>192</v>
      </c>
      <c r="C29" s="45">
        <f>'W Summe'!C29+'M Summe '!C29</f>
        <v>65</v>
      </c>
      <c r="D29" s="45">
        <f>'W Summe'!D29+'M Summe '!D29</f>
        <v>16</v>
      </c>
      <c r="E29" s="30"/>
      <c r="F29" s="45">
        <f>SUM(A29:D29)</f>
        <v>311</v>
      </c>
      <c r="G29" s="18">
        <f>'W Summe'!G29+'M Summe '!G29</f>
        <v>42</v>
      </c>
    </row>
    <row r="30" spans="1:6" ht="12.75">
      <c r="A30" s="16">
        <f>A29/$F29</f>
        <v>0.12218649517684887</v>
      </c>
      <c r="B30" s="16">
        <f>B29/$F29</f>
        <v>0.617363344051447</v>
      </c>
      <c r="C30" s="16">
        <f>C29/$F29</f>
        <v>0.2090032154340836</v>
      </c>
      <c r="D30" s="16">
        <f>D29/$F29</f>
        <v>0.05144694533762058</v>
      </c>
      <c r="E30" s="30"/>
      <c r="F30" s="30"/>
    </row>
    <row r="31" ht="12.75">
      <c r="A31" s="1" t="s">
        <v>81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7" ht="12.75">
      <c r="A33" s="3">
        <f>'W Summe'!A33+'M Summe '!A33</f>
        <v>33</v>
      </c>
      <c r="B33" s="3">
        <f>'W Summe'!B33+'M Summe '!B33</f>
        <v>234</v>
      </c>
      <c r="C33" s="3">
        <f>'W Summe'!C33+'M Summe '!C33</f>
        <v>60</v>
      </c>
      <c r="D33" s="3">
        <f>'W Summe'!D33+'M Summe '!D33</f>
        <v>13</v>
      </c>
      <c r="F33" s="3">
        <f>SUM(A33:D33)</f>
        <v>340</v>
      </c>
      <c r="G33" s="18">
        <f>'W Summe'!G33+'M Summe '!G33</f>
        <v>13</v>
      </c>
    </row>
    <row r="34" spans="1:4" ht="12.75">
      <c r="A34" s="16">
        <f>A33/$F33</f>
        <v>0.09705882352941177</v>
      </c>
      <c r="B34" s="16">
        <f>B33/$F33</f>
        <v>0.6882352941176471</v>
      </c>
      <c r="C34" s="16">
        <f>C33/$F33</f>
        <v>0.17647058823529413</v>
      </c>
      <c r="D34" s="16">
        <f>D33/$F33</f>
        <v>0.03823529411764706</v>
      </c>
    </row>
    <row r="35" ht="12.75">
      <c r="A35" s="1" t="s">
        <v>45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7" ht="12.75">
      <c r="A37" s="3">
        <f>'W Summe'!A37+'M Summe '!A37</f>
        <v>52</v>
      </c>
      <c r="B37" s="3">
        <f>'W Summe'!B37+'M Summe '!B37</f>
        <v>204</v>
      </c>
      <c r="C37" s="3">
        <f>'W Summe'!C37+'M Summe '!C37</f>
        <v>51</v>
      </c>
      <c r="D37" s="3">
        <f>'W Summe'!D37+'M Summe '!D37</f>
        <v>14</v>
      </c>
      <c r="F37" s="3">
        <f>SUM(A37:D37)</f>
        <v>321</v>
      </c>
      <c r="G37" s="18">
        <f>'W Summe'!G37+'M Summe '!G37</f>
        <v>32</v>
      </c>
    </row>
    <row r="38" spans="1:4" ht="12.75">
      <c r="A38" s="16">
        <f>A37/$F37</f>
        <v>0.16199376947040497</v>
      </c>
      <c r="B38" s="16">
        <f>B37/$F37</f>
        <v>0.6355140186915887</v>
      </c>
      <c r="C38" s="16">
        <f>C37/$F37</f>
        <v>0.1588785046728972</v>
      </c>
      <c r="D38" s="16">
        <f>D37/$F37</f>
        <v>0.04361370716510903</v>
      </c>
    </row>
    <row r="39" ht="12.75">
      <c r="A39" s="1" t="s">
        <v>46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7" ht="12.75">
      <c r="A41" s="3">
        <f>'W Summe'!A41+'M Summe '!A41</f>
        <v>38</v>
      </c>
      <c r="B41" s="3">
        <f>'W Summe'!B41+'M Summe '!B41</f>
        <v>214</v>
      </c>
      <c r="C41" s="3">
        <f>'W Summe'!C41+'M Summe '!C41</f>
        <v>65</v>
      </c>
      <c r="D41" s="3">
        <f>'W Summe'!D41+'M Summe '!D41</f>
        <v>14</v>
      </c>
      <c r="F41" s="3">
        <f>SUM(A41:D41)</f>
        <v>331</v>
      </c>
      <c r="G41" s="18">
        <f>'W Summe'!G41+'M Summe '!G41</f>
        <v>22</v>
      </c>
    </row>
    <row r="42" spans="1:4" ht="12.75">
      <c r="A42" s="16">
        <f>A41/$F41</f>
        <v>0.1148036253776435</v>
      </c>
      <c r="B42" s="16">
        <f>B41/$F41</f>
        <v>0.6465256797583081</v>
      </c>
      <c r="C42" s="16">
        <f>C41/$F41</f>
        <v>0.19637462235649547</v>
      </c>
      <c r="D42" s="16">
        <f>D41/$F41</f>
        <v>0.04229607250755287</v>
      </c>
    </row>
    <row r="43" ht="12.75">
      <c r="A43" s="1" t="s">
        <v>47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7" ht="12.75">
      <c r="A45" s="3">
        <f>'W Summe'!A45+'M Summe '!A45</f>
        <v>47</v>
      </c>
      <c r="B45" s="3">
        <f>'W Summe'!B45+'M Summe '!B45</f>
        <v>160</v>
      </c>
      <c r="C45" s="3">
        <f>'W Summe'!C45+'M Summe '!C45</f>
        <v>43</v>
      </c>
      <c r="D45" s="3">
        <f>'W Summe'!D45+'M Summe '!D45</f>
        <v>5</v>
      </c>
      <c r="F45" s="3">
        <f>SUM(A45:D45)</f>
        <v>255</v>
      </c>
      <c r="G45" s="18">
        <f>'W Summe'!G45+'M Summe '!G45</f>
        <v>98</v>
      </c>
    </row>
    <row r="46" spans="1:4" ht="12.75">
      <c r="A46" s="16">
        <f>A45/$F45</f>
        <v>0.1843137254901961</v>
      </c>
      <c r="B46" s="16">
        <f>B45/$F45</f>
        <v>0.6274509803921569</v>
      </c>
      <c r="C46" s="16">
        <f>C45/$F45</f>
        <v>0.16862745098039217</v>
      </c>
      <c r="D46" s="16">
        <f>D45/$F45</f>
        <v>0.0196078431372549</v>
      </c>
    </row>
    <row r="47" ht="12.75">
      <c r="A47" s="1" t="s">
        <v>82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7" ht="12.75">
      <c r="A49" s="3">
        <f>'W Summe'!A49+'M Summe '!A49</f>
        <v>95</v>
      </c>
      <c r="B49" s="3">
        <f>'W Summe'!B49+'M Summe '!B49</f>
        <v>170</v>
      </c>
      <c r="C49" s="3">
        <f>'W Summe'!C49+'M Summe '!C49</f>
        <v>26</v>
      </c>
      <c r="D49" s="3">
        <f>'W Summe'!D49+'M Summe '!D49</f>
        <v>4</v>
      </c>
      <c r="F49" s="3">
        <f>SUM(A49:D49)</f>
        <v>295</v>
      </c>
      <c r="G49" s="18">
        <f>'W Summe'!G49+'M Summe '!G49</f>
        <v>58</v>
      </c>
    </row>
    <row r="50" spans="1:4" ht="12.75">
      <c r="A50" s="16">
        <f>A49/$F49</f>
        <v>0.3220338983050847</v>
      </c>
      <c r="B50" s="16">
        <f>B49/$F49</f>
        <v>0.576271186440678</v>
      </c>
      <c r="C50" s="16">
        <f>C49/$F49</f>
        <v>0.08813559322033898</v>
      </c>
      <c r="D50" s="16">
        <f>D49/$F49</f>
        <v>0.013559322033898305</v>
      </c>
    </row>
    <row r="51" ht="12.75">
      <c r="A51" s="1" t="s">
        <v>48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7" ht="12.75">
      <c r="A53" s="3">
        <f>'W Summe'!A53+'M Summe '!A53</f>
        <v>34</v>
      </c>
      <c r="B53" s="3">
        <f>'W Summe'!B53+'M Summe '!B53</f>
        <v>186</v>
      </c>
      <c r="C53" s="3">
        <f>'W Summe'!C53+'M Summe '!C53</f>
        <v>39</v>
      </c>
      <c r="D53" s="3">
        <f>'W Summe'!D53+'M Summe '!D53</f>
        <v>5</v>
      </c>
      <c r="F53" s="3">
        <f>SUM(A53:D53)</f>
        <v>264</v>
      </c>
      <c r="G53" s="18">
        <f>'W Summe'!G53+'M Summe '!G53</f>
        <v>89</v>
      </c>
    </row>
    <row r="54" spans="1:4" ht="12.75">
      <c r="A54" s="16">
        <f>A53/$F53</f>
        <v>0.12878787878787878</v>
      </c>
      <c r="B54" s="16">
        <f>B53/$F53</f>
        <v>0.7045454545454546</v>
      </c>
      <c r="C54" s="16">
        <f>C53/$F53</f>
        <v>0.14772727272727273</v>
      </c>
      <c r="D54" s="16">
        <f>D53/$F53</f>
        <v>0.01893939393939394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3">
        <f>'W Summe'!A57+'M Summe '!A57</f>
        <v>174</v>
      </c>
      <c r="B57" s="3">
        <f>'W Summe'!B57+'M Summe '!B57</f>
        <v>140</v>
      </c>
      <c r="C57" s="3">
        <f>'W Summe'!C57+'M Summe '!C57</f>
        <v>15</v>
      </c>
      <c r="D57" s="3">
        <f>'W Summe'!D57+'M Summe '!D57</f>
        <v>3</v>
      </c>
      <c r="E57" s="3">
        <f>'W Summe'!E57+'M Summe '!E57</f>
        <v>21</v>
      </c>
      <c r="F57" s="3">
        <f>SUM(A57:E57)</f>
        <v>353</v>
      </c>
    </row>
    <row r="58" spans="1:5" ht="12.75">
      <c r="A58" s="16">
        <f>A57/$F57</f>
        <v>0.49291784702549574</v>
      </c>
      <c r="B58" s="16">
        <f>B57/$F57</f>
        <v>0.39660056657223797</v>
      </c>
      <c r="C58" s="16">
        <f>C57/$F57</f>
        <v>0.042492917847025496</v>
      </c>
      <c r="D58" s="16">
        <f>D57/$F57</f>
        <v>0.0084985835694051</v>
      </c>
      <c r="E58" s="16">
        <f>E57/$F57</f>
        <v>0.059490084985835696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23">
        <f>'W Summe'!A61+'M Summe '!A61</f>
        <v>161</v>
      </c>
      <c r="B61" s="23">
        <f>'W Summe'!B61+'M Summe '!B61</f>
        <v>141</v>
      </c>
      <c r="C61" s="23">
        <f>'W Summe'!C61+'M Summe '!C61</f>
        <v>23</v>
      </c>
      <c r="D61" s="23">
        <f>'W Summe'!D61+'M Summe '!D61</f>
        <v>5</v>
      </c>
      <c r="E61" s="23">
        <f>'W Summe'!E61+'M Summe '!E61</f>
        <v>23</v>
      </c>
      <c r="F61" s="23">
        <f>SUM(A61:E61)</f>
        <v>353</v>
      </c>
    </row>
    <row r="62" spans="1:5" ht="12.75">
      <c r="A62" s="16">
        <f>A61/$F61</f>
        <v>0.45609065155807366</v>
      </c>
      <c r="B62" s="16">
        <f>B61/$F61</f>
        <v>0.39943342776203966</v>
      </c>
      <c r="C62" s="16">
        <f>C61/$F61</f>
        <v>0.06515580736543909</v>
      </c>
      <c r="D62" s="16">
        <f>D61/$F61</f>
        <v>0.014164305949008499</v>
      </c>
      <c r="E62" s="16">
        <f>E61/$F61</f>
        <v>0.06515580736543909</v>
      </c>
    </row>
    <row r="63" ht="12.75">
      <c r="A63" s="1" t="s">
        <v>85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3">
        <f>'W Summe'!A65+'M Summe '!A65</f>
        <v>138</v>
      </c>
      <c r="B65" s="3">
        <f>'W Summe'!B65+'M Summe '!B65</f>
        <v>115</v>
      </c>
      <c r="C65" s="3">
        <f>'W Summe'!C65+'M Summe '!C65</f>
        <v>34</v>
      </c>
      <c r="D65" s="3">
        <f>'W Summe'!D65+'M Summe '!D65</f>
        <v>10</v>
      </c>
      <c r="E65" s="3">
        <f>'W Summe'!E65+'M Summe '!E65</f>
        <v>55</v>
      </c>
      <c r="F65" s="3">
        <f>SUM(A65:E65)</f>
        <v>352</v>
      </c>
    </row>
    <row r="66" spans="1:5" ht="12.75">
      <c r="A66" s="16">
        <f>A65/$F65</f>
        <v>0.39204545454545453</v>
      </c>
      <c r="B66" s="16">
        <f>B65/$F65</f>
        <v>0.32670454545454547</v>
      </c>
      <c r="C66" s="16">
        <f>C65/$F65</f>
        <v>0.09659090909090909</v>
      </c>
      <c r="D66" s="16">
        <f>D65/$F65</f>
        <v>0.028409090909090908</v>
      </c>
      <c r="E66" s="16">
        <f>E65/$F65</f>
        <v>0.15625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3">
        <f>'W Summe'!A69+'M Summe '!A69</f>
        <v>133</v>
      </c>
      <c r="B69" s="3">
        <f>'W Summe'!B69+'M Summe '!B69</f>
        <v>154</v>
      </c>
      <c r="C69" s="3">
        <f>'W Summe'!C69+'M Summe '!C69</f>
        <v>32</v>
      </c>
      <c r="D69" s="3">
        <f>'W Summe'!D69+'M Summe '!D69</f>
        <v>7</v>
      </c>
      <c r="E69" s="3">
        <f>'W Summe'!E69+'M Summe '!E69</f>
        <v>27</v>
      </c>
      <c r="F69" s="3">
        <f>SUM(A69:E69)</f>
        <v>353</v>
      </c>
    </row>
    <row r="70" spans="1:5" ht="12.75">
      <c r="A70" s="16">
        <f>A69/$F69</f>
        <v>0.37677053824362605</v>
      </c>
      <c r="B70" s="16">
        <f>B69/$F69</f>
        <v>0.43626062322946174</v>
      </c>
      <c r="C70" s="16">
        <f>C69/$F69</f>
        <v>0.0906515580736544</v>
      </c>
      <c r="D70" s="16">
        <f>D69/$F69</f>
        <v>0.019830028328611898</v>
      </c>
      <c r="E70" s="16">
        <f>E69/$F69</f>
        <v>0.0764872521246459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3">
        <f>'W Summe'!A73+'M Summe '!A73</f>
        <v>181</v>
      </c>
      <c r="B73" s="3">
        <f>'W Summe'!B73+'M Summe '!B73</f>
        <v>126</v>
      </c>
      <c r="C73" s="3">
        <f>'W Summe'!C73+'M Summe '!C73</f>
        <v>18</v>
      </c>
      <c r="D73" s="3">
        <f>'W Summe'!D73+'M Summe '!D73</f>
        <v>3</v>
      </c>
      <c r="E73" s="3">
        <f>'W Summe'!E73+'M Summe '!E73</f>
        <v>25</v>
      </c>
      <c r="F73" s="3">
        <f>SUM(A73:E73)</f>
        <v>353</v>
      </c>
    </row>
    <row r="74" spans="1:5" ht="12.75">
      <c r="A74" s="16">
        <f>A73/$F73</f>
        <v>0.5127478753541076</v>
      </c>
      <c r="B74" s="16">
        <f>B73/$F73</f>
        <v>0.35694050991501414</v>
      </c>
      <c r="C74" s="16">
        <f>C73/$F73</f>
        <v>0.05099150141643059</v>
      </c>
      <c r="D74" s="16">
        <f>D73/$F73</f>
        <v>0.0084985835694051</v>
      </c>
      <c r="E74" s="16">
        <f>E73/$F73</f>
        <v>0.0708215297450425</v>
      </c>
    </row>
    <row r="75" ht="12.75">
      <c r="A75" s="1" t="s">
        <v>83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3">
        <f>'W Summe'!A77+'M Summe '!A77</f>
        <v>150</v>
      </c>
      <c r="B77" s="3">
        <f>'W Summe'!B77+'M Summe '!B77</f>
        <v>152</v>
      </c>
      <c r="C77" s="3">
        <f>'W Summe'!C77+'M Summe '!C77</f>
        <v>22</v>
      </c>
      <c r="D77" s="3">
        <f>'W Summe'!D77+'M Summe '!D77</f>
        <v>1</v>
      </c>
      <c r="E77" s="3">
        <f>'W Summe'!E77+'M Summe '!E77</f>
        <v>28</v>
      </c>
      <c r="F77" s="3">
        <f>SUM(A77:E77)</f>
        <v>353</v>
      </c>
    </row>
    <row r="78" spans="1:5" ht="12.75">
      <c r="A78" s="16">
        <f>A77/$F77</f>
        <v>0.42492917847025496</v>
      </c>
      <c r="B78" s="16">
        <f>B77/$F77</f>
        <v>0.43059490084985835</v>
      </c>
      <c r="C78" s="16">
        <f>C77/$F77</f>
        <v>0.06232294617563739</v>
      </c>
      <c r="D78" s="16">
        <f>D77/$F77</f>
        <v>0.0028328611898017</v>
      </c>
      <c r="E78" s="16">
        <f>E77/$F77</f>
        <v>0.07932011331444759</v>
      </c>
    </row>
    <row r="79" ht="12.75">
      <c r="A79" s="1" t="s">
        <v>49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7" ht="12.75">
      <c r="A81" s="3">
        <f>'W Summe'!A81+'M Summe '!A81</f>
        <v>72</v>
      </c>
      <c r="B81" s="3">
        <f>'W Summe'!B81+'M Summe '!B81</f>
        <v>199</v>
      </c>
      <c r="C81" s="3">
        <f>'W Summe'!C81+'M Summe '!C81</f>
        <v>32</v>
      </c>
      <c r="D81" s="3">
        <f>'W Summe'!D81+'M Summe '!D81</f>
        <v>5</v>
      </c>
      <c r="F81" s="3">
        <f>SUM(A81:D81)</f>
        <v>308</v>
      </c>
      <c r="G81" s="18">
        <f>'W Summe'!G81+'M Summe '!G81</f>
        <v>45</v>
      </c>
    </row>
    <row r="82" spans="1:4" ht="12.75">
      <c r="A82" s="16">
        <f>A81/$F81</f>
        <v>0.23376623376623376</v>
      </c>
      <c r="B82" s="16">
        <f>B81/$F81</f>
        <v>0.6461038961038961</v>
      </c>
      <c r="C82" s="16">
        <f>C81/$F81</f>
        <v>0.1038961038961039</v>
      </c>
      <c r="D82" s="16">
        <f>D81/$F81</f>
        <v>0.016233766233766232</v>
      </c>
    </row>
    <row r="87" ht="12.75">
      <c r="A87" s="1" t="s">
        <v>62</v>
      </c>
    </row>
    <row r="88" spans="1:4" ht="12.75">
      <c r="A88" s="8" t="s">
        <v>3</v>
      </c>
      <c r="B88" s="9" t="s">
        <v>2</v>
      </c>
      <c r="C88" s="9" t="s">
        <v>1</v>
      </c>
      <c r="D88" s="9" t="s">
        <v>0</v>
      </c>
    </row>
    <row r="89" spans="1:7" ht="12.75">
      <c r="A89" s="3">
        <f>A5+A13+A17+A21+A25+A29+A33+A37+A41+A45+A49+A53</f>
        <v>755</v>
      </c>
      <c r="B89" s="3">
        <f aca="true" t="shared" si="0" ref="B89:G89">B5+B13+B17+B21+B25+B29+B33+B37+B41+B45+B49+B53</f>
        <v>2316</v>
      </c>
      <c r="C89" s="3">
        <f t="shared" si="0"/>
        <v>617</v>
      </c>
      <c r="D89" s="3">
        <f t="shared" si="0"/>
        <v>122</v>
      </c>
      <c r="F89" s="3">
        <f t="shared" si="0"/>
        <v>3810</v>
      </c>
      <c r="G89" s="3">
        <f t="shared" si="0"/>
        <v>426</v>
      </c>
    </row>
    <row r="90" spans="1:4" ht="12.75">
      <c r="A90" s="16">
        <f>A89/$F89</f>
        <v>0.19816272965879264</v>
      </c>
      <c r="B90" s="16">
        <f>B89/$F89</f>
        <v>0.6078740157480315</v>
      </c>
      <c r="C90" s="16">
        <f>C89/$F89</f>
        <v>0.16194225721784777</v>
      </c>
      <c r="D90" s="16">
        <f>D89/$F89</f>
        <v>0.032020997375328084</v>
      </c>
    </row>
    <row r="94" ht="12.75">
      <c r="A94" t="str">
        <f ca="1">CELL("filename")</f>
        <v>H:\2015\Fragebogen\[Umfrage Auswertung Final.xls]W Summe</v>
      </c>
    </row>
  </sheetData>
  <sheetProtection/>
  <printOptions/>
  <pageMargins left="0.5905511811023623" right="0" top="0.984251968503937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J39" sqref="J39"/>
    </sheetView>
  </sheetViews>
  <sheetFormatPr defaultColWidth="11.421875" defaultRowHeight="12.75"/>
  <cols>
    <col min="1" max="5" width="16.7109375" style="0" customWidth="1"/>
    <col min="6" max="6" width="9.421875" style="0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0" t="s">
        <v>34</v>
      </c>
    </row>
    <row r="2" spans="1:5" ht="13.5" thickBot="1">
      <c r="A2" s="30"/>
      <c r="B2" s="30"/>
      <c r="C2" s="30"/>
      <c r="D2" s="37"/>
      <c r="E2" s="7"/>
    </row>
    <row r="3" spans="1:4" ht="12.75">
      <c r="A3" s="38" t="str">
        <f>'Total W+M'!A3</f>
        <v>Wie zufrieden sind sie mit der Gemeindepolitik unter Bgm.Leopold Steindler</v>
      </c>
      <c r="B3" s="30"/>
      <c r="C3" s="30"/>
      <c r="D3" s="30"/>
    </row>
    <row r="4" spans="1:7" ht="12.75">
      <c r="A4" s="39" t="s">
        <v>3</v>
      </c>
      <c r="B4" s="40" t="s">
        <v>2</v>
      </c>
      <c r="C4" s="40" t="s">
        <v>1</v>
      </c>
      <c r="D4" s="40" t="s">
        <v>0</v>
      </c>
      <c r="E4" s="18"/>
      <c r="F4" s="18"/>
      <c r="G4" s="26" t="s">
        <v>50</v>
      </c>
    </row>
    <row r="5" spans="1:7" ht="12.75">
      <c r="A5" s="41">
        <f>'W 16'!A5+'W 28'!A5+'W 41'!A5+'W 56'!A5+'W 65'!A5</f>
        <v>72</v>
      </c>
      <c r="B5" s="41">
        <f>'W 16'!B5+'W 28'!B5+'W 41'!B5+'W 56'!B5+'W 65'!B5</f>
        <v>91</v>
      </c>
      <c r="C5" s="41">
        <f>'W 16'!C5+'W 28'!C5+'W 41'!C5+'W 56'!C5+'W 65'!C5</f>
        <v>8</v>
      </c>
      <c r="D5" s="41">
        <f>'W 16'!D5+'W 28'!D5+'W 41'!D5+'W 56'!D5+'W 65'!D5</f>
        <v>3</v>
      </c>
      <c r="E5" s="18"/>
      <c r="F5" s="27">
        <f>SUM(A5:D5)</f>
        <v>174</v>
      </c>
      <c r="G5" s="18">
        <f>'W 16'!G5+'W 28'!G5+'W 41'!G5+'W 56'!G5+'W 65'!G5</f>
        <v>3</v>
      </c>
    </row>
    <row r="6" spans="1:6" ht="12.75">
      <c r="A6" s="21">
        <f>A5/$F5</f>
        <v>0.41379310344827586</v>
      </c>
      <c r="B6" s="21">
        <f>B5/$F5</f>
        <v>0.5229885057471264</v>
      </c>
      <c r="C6" s="21">
        <f>C5/$F5</f>
        <v>0.04597701149425287</v>
      </c>
      <c r="D6" s="21">
        <f>D5/$F5</f>
        <v>0.017241379310344827</v>
      </c>
      <c r="E6" s="18"/>
      <c r="F6" s="18"/>
    </row>
    <row r="7" spans="1:6" ht="12.75">
      <c r="A7" s="42" t="s">
        <v>5</v>
      </c>
      <c r="B7" s="29"/>
      <c r="C7" s="29"/>
      <c r="D7" s="29"/>
      <c r="E7" s="18"/>
      <c r="F7" s="18"/>
    </row>
    <row r="8" spans="1:6" ht="12.75">
      <c r="A8" s="39" t="s">
        <v>6</v>
      </c>
      <c r="B8" s="43" t="s">
        <v>7</v>
      </c>
      <c r="C8" s="40" t="s">
        <v>8</v>
      </c>
      <c r="D8" s="29"/>
      <c r="E8" s="18"/>
      <c r="F8" s="18"/>
    </row>
    <row r="9" spans="1:7" ht="12.75">
      <c r="A9" s="41">
        <f>'W 16'!A9+'W 28'!A9+'W 41'!A9+'W 56'!A9+'W 65'!A9</f>
        <v>108</v>
      </c>
      <c r="B9" s="41">
        <f>'W 16'!B9+'W 28'!B9+'W 41'!B9+'W 56'!B9+'W 65'!B9</f>
        <v>19</v>
      </c>
      <c r="C9" s="41">
        <f>'W 16'!C9+'W 28'!C9+'W 41'!C9+'W 56'!C9+'W 65'!C9</f>
        <v>40</v>
      </c>
      <c r="D9" s="29"/>
      <c r="E9" s="18"/>
      <c r="F9" s="27">
        <f>SUM(A9:D9)</f>
        <v>167</v>
      </c>
      <c r="G9" s="18">
        <f>'W 16'!G9+'W 28'!G9+'W 41'!G9+'W 56'!G9+'W 65'!G9</f>
        <v>10</v>
      </c>
    </row>
    <row r="10" spans="1:6" ht="12.75">
      <c r="A10" s="21">
        <f>A9/$F9</f>
        <v>0.6467065868263473</v>
      </c>
      <c r="B10" s="21">
        <f>B9/$F9</f>
        <v>0.11377245508982035</v>
      </c>
      <c r="C10" s="21">
        <f>C9/$F9</f>
        <v>0.23952095808383234</v>
      </c>
      <c r="D10" s="29"/>
      <c r="E10" s="18"/>
      <c r="F10" s="18"/>
    </row>
    <row r="11" spans="1:6" ht="12.75">
      <c r="A11" s="44" t="s">
        <v>9</v>
      </c>
      <c r="B11" s="29"/>
      <c r="C11" s="29"/>
      <c r="D11" s="29"/>
      <c r="E11" s="18"/>
      <c r="F11" s="18"/>
    </row>
    <row r="12" spans="1:6" ht="12.75">
      <c r="A12" s="39" t="s">
        <v>3</v>
      </c>
      <c r="B12" s="40" t="s">
        <v>2</v>
      </c>
      <c r="C12" s="40" t="s">
        <v>1</v>
      </c>
      <c r="D12" s="40" t="s">
        <v>0</v>
      </c>
      <c r="E12" s="18"/>
      <c r="F12" s="18"/>
    </row>
    <row r="13" spans="1:7" ht="12.75">
      <c r="A13" s="41">
        <f>'W 16'!A13+'W 28'!A13+'W 41'!A13+'W 56'!A13+'W 65'!A13</f>
        <v>25</v>
      </c>
      <c r="B13" s="41">
        <f>'W 16'!B13+'W 28'!B13+'W 41'!B13+'W 56'!B13+'W 65'!B13</f>
        <v>100</v>
      </c>
      <c r="C13" s="41">
        <f>'W 16'!C13+'W 28'!C13+'W 41'!C13+'W 56'!C13+'W 65'!C13</f>
        <v>37</v>
      </c>
      <c r="D13" s="41">
        <f>'W 16'!D13+'W 28'!D13+'W 41'!D13+'W 56'!D13+'W 65'!D13</f>
        <v>7</v>
      </c>
      <c r="E13" s="18"/>
      <c r="F13" s="27">
        <f>SUM(A13:D13)</f>
        <v>169</v>
      </c>
      <c r="G13" s="18">
        <f>'W 16'!G13+'W 28'!G13+'W 41'!G13+'W 56'!G13+'W 65'!G13</f>
        <v>8</v>
      </c>
    </row>
    <row r="14" spans="1:6" ht="12.75">
      <c r="A14" s="21">
        <f>A13/$F13</f>
        <v>0.14792899408284024</v>
      </c>
      <c r="B14" s="21">
        <f>B13/$F13</f>
        <v>0.591715976331361</v>
      </c>
      <c r="C14" s="21">
        <f>C13/$F13</f>
        <v>0.21893491124260356</v>
      </c>
      <c r="D14" s="21">
        <f>D13/$F13</f>
        <v>0.04142011834319527</v>
      </c>
      <c r="E14" s="18"/>
      <c r="F14" s="18"/>
    </row>
    <row r="15" spans="1:6" ht="12.75">
      <c r="A15" s="44" t="s">
        <v>10</v>
      </c>
      <c r="B15" s="29"/>
      <c r="C15" s="29"/>
      <c r="D15" s="29"/>
      <c r="E15" s="18"/>
      <c r="F15" s="18"/>
    </row>
    <row r="16" spans="1:6" ht="12.75">
      <c r="A16" s="39" t="s">
        <v>3</v>
      </c>
      <c r="B16" s="40" t="s">
        <v>2</v>
      </c>
      <c r="C16" s="40" t="s">
        <v>1</v>
      </c>
      <c r="D16" s="40" t="s">
        <v>0</v>
      </c>
      <c r="E16" s="18"/>
      <c r="F16" s="18"/>
    </row>
    <row r="17" spans="1:7" ht="12.75">
      <c r="A17" s="36">
        <f>'W 16'!A17+'W 28'!A17+'W 41'!A17+'W 56'!A17+'W 65'!A17</f>
        <v>30</v>
      </c>
      <c r="B17" s="36">
        <f>'W 16'!B17+'W 28'!B17+'W 41'!B17+'W 56'!B17+'W 65'!B17</f>
        <v>86</v>
      </c>
      <c r="C17" s="36">
        <f>'W 16'!C17+'W 28'!C17+'W 41'!C17+'W 56'!C17+'W 65'!C17</f>
        <v>41</v>
      </c>
      <c r="D17" s="36">
        <f>'W 16'!D17+'W 28'!D17+'W 41'!D17+'W 56'!D17+'W 65'!D17</f>
        <v>8</v>
      </c>
      <c r="E17" s="18"/>
      <c r="F17" s="27">
        <f>SUM(A17:D17)</f>
        <v>165</v>
      </c>
      <c r="G17" s="18">
        <f>'W 16'!G17+'W 28'!G17+'W 41'!G17+'W 56'!G17+'W 65'!G17</f>
        <v>12</v>
      </c>
    </row>
    <row r="18" spans="1:6" ht="12.75">
      <c r="A18" s="21">
        <f>A17/$F17</f>
        <v>0.18181818181818182</v>
      </c>
      <c r="B18" s="21">
        <f>B17/$F17</f>
        <v>0.5212121212121212</v>
      </c>
      <c r="C18" s="21">
        <f>C17/$F17</f>
        <v>0.24848484848484848</v>
      </c>
      <c r="D18" s="21">
        <f>D17/$F17</f>
        <v>0.048484848484848485</v>
      </c>
      <c r="E18" s="18"/>
      <c r="F18" s="18"/>
    </row>
    <row r="19" spans="1:6" ht="12.75">
      <c r="A19" s="42" t="s">
        <v>11</v>
      </c>
      <c r="B19" s="29"/>
      <c r="C19" s="29"/>
      <c r="D19" s="29"/>
      <c r="E19" s="18"/>
      <c r="F19" s="18"/>
    </row>
    <row r="20" spans="1:6" ht="12.75">
      <c r="A20" s="39" t="s">
        <v>3</v>
      </c>
      <c r="B20" s="40" t="s">
        <v>2</v>
      </c>
      <c r="C20" s="40" t="s">
        <v>1</v>
      </c>
      <c r="D20" s="40" t="s">
        <v>0</v>
      </c>
      <c r="E20" s="18"/>
      <c r="F20" s="18"/>
    </row>
    <row r="21" spans="1:7" ht="12.75">
      <c r="A21" s="41">
        <f>'W 16'!A21+'W 28'!A21+'W 41'!A21+'W 56'!A21+'W 65'!A21</f>
        <v>23</v>
      </c>
      <c r="B21" s="41">
        <f>'W 16'!B21+'W 28'!B21+'W 41'!B21+'W 56'!B21+'W 65'!B21</f>
        <v>115</v>
      </c>
      <c r="C21" s="41">
        <f>'W 16'!C21+'W 28'!C21+'W 41'!C21+'W 56'!C21+'W 65'!C21</f>
        <v>26</v>
      </c>
      <c r="D21" s="41">
        <f>'W 16'!D21+'W 28'!D21+'W 41'!D21+'W 56'!D21+'W 65'!D21</f>
        <v>3</v>
      </c>
      <c r="E21" s="18"/>
      <c r="F21" s="27">
        <f>SUM(A21:D21)</f>
        <v>167</v>
      </c>
      <c r="G21" s="18">
        <f>'W 16'!G21+'W 28'!G21+'W 41'!G21+'W 56'!G21+'W 65'!G21</f>
        <v>10</v>
      </c>
    </row>
    <row r="22" spans="1:6" ht="12.75">
      <c r="A22" s="21">
        <f>A21/$F21</f>
        <v>0.1377245508982036</v>
      </c>
      <c r="B22" s="21">
        <f>B21/$F21</f>
        <v>0.688622754491018</v>
      </c>
      <c r="C22" s="21">
        <f>C21/$F21</f>
        <v>0.15568862275449102</v>
      </c>
      <c r="D22" s="21">
        <f>D21/$F21</f>
        <v>0.017964071856287425</v>
      </c>
      <c r="E22" s="18"/>
      <c r="F22" s="18"/>
    </row>
    <row r="23" spans="1:6" ht="12.75">
      <c r="A23" s="44" t="str">
        <f>'Total W+M'!A23</f>
        <v>Wie zufrieden sind Sie mit den Aktivitäten im Bereich Gesundheit u. ärztl.Versorgung</v>
      </c>
      <c r="B23" s="29"/>
      <c r="C23" s="29"/>
      <c r="D23" s="29"/>
      <c r="E23" s="18"/>
      <c r="F23" s="18"/>
    </row>
    <row r="24" spans="1:6" ht="12.75">
      <c r="A24" s="34" t="s">
        <v>3</v>
      </c>
      <c r="B24" s="35" t="s">
        <v>2</v>
      </c>
      <c r="C24" s="35" t="s">
        <v>1</v>
      </c>
      <c r="D24" s="35" t="s">
        <v>0</v>
      </c>
      <c r="E24" s="18"/>
      <c r="F24" s="18"/>
    </row>
    <row r="25" spans="1:7" ht="12.75">
      <c r="A25" s="36">
        <f>'W 16'!A25+'W 28'!A25+'W 41'!A25+'W 56'!A25+'W 65'!A25</f>
        <v>80</v>
      </c>
      <c r="B25" s="36">
        <f>'W 16'!B25+'W 28'!B25+'W 41'!B25+'W 56'!B25+'W 65'!B25</f>
        <v>81</v>
      </c>
      <c r="C25" s="36">
        <f>'W 16'!C25+'W 28'!C25+'W 41'!C25+'W 56'!C25+'W 65'!C25</f>
        <v>8</v>
      </c>
      <c r="D25" s="36">
        <f>'W 16'!D25+'W 28'!D25+'W 41'!D25+'W 56'!D25+'W 65'!D25</f>
        <v>0</v>
      </c>
      <c r="E25" s="18"/>
      <c r="F25" s="27">
        <f>SUM(A25:D25)</f>
        <v>169</v>
      </c>
      <c r="G25" s="18">
        <f>'W 16'!G25+'W 28'!G25+'W 41'!G25+'W 56'!G25+'W 65'!G25</f>
        <v>8</v>
      </c>
    </row>
    <row r="26" spans="1:6" ht="12.75">
      <c r="A26" s="21">
        <f>A25/$F25</f>
        <v>0.47337278106508873</v>
      </c>
      <c r="B26" s="21">
        <f>B25/$F25</f>
        <v>0.47928994082840237</v>
      </c>
      <c r="C26" s="21">
        <f>C25/$F25</f>
        <v>0.047337278106508875</v>
      </c>
      <c r="D26" s="21">
        <f>D25/$F25</f>
        <v>0</v>
      </c>
      <c r="E26" s="18"/>
      <c r="F26" s="18"/>
    </row>
    <row r="27" spans="1:6" ht="12.75">
      <c r="A27" s="32" t="s">
        <v>12</v>
      </c>
      <c r="B27" s="18"/>
      <c r="C27" s="18"/>
      <c r="D27" s="18"/>
      <c r="E27" s="18"/>
      <c r="F27" s="18"/>
    </row>
    <row r="28" spans="1:6" ht="12.75">
      <c r="A28" s="8" t="s">
        <v>3</v>
      </c>
      <c r="B28" s="9" t="s">
        <v>2</v>
      </c>
      <c r="C28" s="9" t="s">
        <v>1</v>
      </c>
      <c r="D28" s="9" t="s">
        <v>0</v>
      </c>
      <c r="E28" s="18"/>
      <c r="F28" s="18"/>
    </row>
    <row r="29" spans="1:7" ht="12.75">
      <c r="A29" s="27">
        <f>'W 16'!A29+'W 28'!A29+'W 41'!A29+'W 56'!A29+'W 65'!A29</f>
        <v>17</v>
      </c>
      <c r="B29" s="27">
        <f>'W 16'!B29+'W 28'!B29+'W 41'!B29+'W 56'!B29+'W 65'!B29</f>
        <v>102</v>
      </c>
      <c r="C29" s="27">
        <f>'W 16'!C29+'W 28'!C29+'W 41'!C29+'W 56'!C29+'W 65'!C29</f>
        <v>24</v>
      </c>
      <c r="D29" s="27">
        <f>'W 16'!D29+'W 28'!D29+'W 41'!D29+'W 56'!D29+'W 65'!D29</f>
        <v>4</v>
      </c>
      <c r="E29" s="18"/>
      <c r="F29" s="27">
        <f>SUM(A29:D29)</f>
        <v>147</v>
      </c>
      <c r="G29" s="18">
        <f>'W 16'!G29+'W 28'!G29+'W 41'!G29+'W 56'!G29+'W 65'!G29</f>
        <v>30</v>
      </c>
    </row>
    <row r="30" spans="1:6" ht="12.75">
      <c r="A30" s="21">
        <f>A29/$F29</f>
        <v>0.11564625850340136</v>
      </c>
      <c r="B30" s="21">
        <f>B29/$F29</f>
        <v>0.6938775510204082</v>
      </c>
      <c r="C30" s="21">
        <f>C29/$F29</f>
        <v>0.16326530612244897</v>
      </c>
      <c r="D30" s="21">
        <f>D29/$F29</f>
        <v>0.027210884353741496</v>
      </c>
      <c r="E30" s="18"/>
      <c r="F30" s="18"/>
    </row>
    <row r="31" spans="1:6" ht="12.75">
      <c r="A31" s="31" t="s">
        <v>13</v>
      </c>
      <c r="B31" s="18"/>
      <c r="C31" s="18"/>
      <c r="D31" s="18"/>
      <c r="E31" s="18"/>
      <c r="F31" s="18"/>
    </row>
    <row r="32" spans="1:6" ht="12.75">
      <c r="A32" s="8" t="s">
        <v>3</v>
      </c>
      <c r="B32" s="9" t="s">
        <v>2</v>
      </c>
      <c r="C32" s="9" t="s">
        <v>1</v>
      </c>
      <c r="D32" s="9" t="s">
        <v>0</v>
      </c>
      <c r="E32" s="18"/>
      <c r="F32" s="18"/>
    </row>
    <row r="33" spans="1:7" ht="12.75">
      <c r="A33" s="27">
        <f>'W 16'!A33+'W 28'!A33+'W 41'!A33+'W 56'!A33+'W 65'!A33</f>
        <v>16</v>
      </c>
      <c r="B33" s="27">
        <f>'W 16'!B33+'W 28'!B33+'W 41'!B33+'W 56'!B33+'W 65'!B33</f>
        <v>117</v>
      </c>
      <c r="C33" s="27">
        <f>'W 16'!C33+'W 28'!C33+'W 41'!C33+'W 56'!C33+'W 65'!C33</f>
        <v>27</v>
      </c>
      <c r="D33" s="27">
        <f>'W 16'!D33+'W 28'!D33+'W 41'!D33+'W 56'!D33+'W 65'!D33</f>
        <v>8</v>
      </c>
      <c r="E33" s="18"/>
      <c r="F33" s="27">
        <f>SUM(A33:D33)</f>
        <v>168</v>
      </c>
      <c r="G33" s="18">
        <f>'W 16'!G33+'W 28'!G33+'W 41'!G33+'W 56'!G33+'W 65'!G33</f>
        <v>9</v>
      </c>
    </row>
    <row r="34" spans="1:6" ht="12.75">
      <c r="A34" s="21">
        <f>A33/$F33</f>
        <v>0.09523809523809523</v>
      </c>
      <c r="B34" s="21">
        <f>B33/$F33</f>
        <v>0.6964285714285714</v>
      </c>
      <c r="C34" s="21">
        <f>C33/$F33</f>
        <v>0.16071428571428573</v>
      </c>
      <c r="D34" s="21">
        <f>D33/$F33</f>
        <v>0.047619047619047616</v>
      </c>
      <c r="E34" s="18"/>
      <c r="F34" s="18"/>
    </row>
    <row r="35" spans="1:6" ht="12.75">
      <c r="A35" s="31" t="s">
        <v>14</v>
      </c>
      <c r="B35" s="18"/>
      <c r="C35" s="18"/>
      <c r="D35" s="18"/>
      <c r="E35" s="18"/>
      <c r="F35" s="18"/>
    </row>
    <row r="36" spans="1:6" ht="12.75">
      <c r="A36" s="8" t="s">
        <v>3</v>
      </c>
      <c r="B36" s="9" t="s">
        <v>2</v>
      </c>
      <c r="C36" s="9" t="s">
        <v>1</v>
      </c>
      <c r="D36" s="9" t="s">
        <v>0</v>
      </c>
      <c r="E36" s="18"/>
      <c r="F36" s="18"/>
    </row>
    <row r="37" spans="1:7" ht="12.75">
      <c r="A37" s="27">
        <f>'W 16'!A37+'W 28'!A37+'W 41'!A37+'W 56'!A37+'W 65'!A37</f>
        <v>30</v>
      </c>
      <c r="B37" s="27">
        <f>'W 16'!B37+'W 28'!B37+'W 41'!B37+'W 56'!B37+'W 65'!B37</f>
        <v>100</v>
      </c>
      <c r="C37" s="27">
        <f>'W 16'!C37+'W 28'!C37+'W 41'!C37+'W 56'!C37+'W 65'!C37</f>
        <v>24</v>
      </c>
      <c r="D37" s="27">
        <f>'W 16'!D37+'W 28'!D37+'W 41'!D37+'W 56'!D37+'W 65'!D37</f>
        <v>5</v>
      </c>
      <c r="E37" s="18"/>
      <c r="F37" s="27">
        <f>SUM(A37:D37)</f>
        <v>159</v>
      </c>
      <c r="G37" s="18">
        <f>'W 16'!G37+'W 28'!G37+'W 41'!G37+'W 56'!G37+'W 65'!G37</f>
        <v>18</v>
      </c>
    </row>
    <row r="38" spans="1:6" ht="12.75">
      <c r="A38" s="21">
        <f>A37/$F37</f>
        <v>0.18867924528301888</v>
      </c>
      <c r="B38" s="21">
        <f>B37/$F37</f>
        <v>0.6289308176100629</v>
      </c>
      <c r="C38" s="21">
        <f>C37/$F37</f>
        <v>0.1509433962264151</v>
      </c>
      <c r="D38" s="21">
        <f>D37/$F37</f>
        <v>0.031446540880503145</v>
      </c>
      <c r="E38" s="18"/>
      <c r="F38" s="18"/>
    </row>
    <row r="39" spans="1:6" ht="12.75">
      <c r="A39" s="32" t="s">
        <v>15</v>
      </c>
      <c r="B39" s="18"/>
      <c r="C39" s="18"/>
      <c r="D39" s="18"/>
      <c r="E39" s="18"/>
      <c r="F39" s="18"/>
    </row>
    <row r="40" spans="1:6" ht="12.75">
      <c r="A40" s="8" t="s">
        <v>3</v>
      </c>
      <c r="B40" s="9" t="s">
        <v>2</v>
      </c>
      <c r="C40" s="9" t="s">
        <v>1</v>
      </c>
      <c r="D40" s="9" t="s">
        <v>0</v>
      </c>
      <c r="E40" s="18"/>
      <c r="F40" s="18"/>
    </row>
    <row r="41" spans="1:7" ht="12.75">
      <c r="A41" s="27">
        <f>'W 16'!A41+'W 28'!A41+'W 41'!A41+'W 56'!A41+'W 65'!A41</f>
        <v>17</v>
      </c>
      <c r="B41" s="27">
        <f>'W 16'!B41+'W 28'!B41+'W 41'!B41+'W 56'!B41+'W 65'!B41</f>
        <v>112</v>
      </c>
      <c r="C41" s="27">
        <f>'W 16'!C41+'W 28'!C41+'W 41'!C41+'W 56'!C41+'W 65'!C41</f>
        <v>26</v>
      </c>
      <c r="D41" s="27">
        <f>'W 16'!D41+'W 28'!D41+'W 41'!D41+'W 56'!D41+'W 65'!D41</f>
        <v>6</v>
      </c>
      <c r="E41" s="18"/>
      <c r="F41" s="27">
        <f>SUM(A41:D41)</f>
        <v>161</v>
      </c>
      <c r="G41" s="18">
        <f>'W 16'!G41+'W 28'!G41+'W 41'!G41+'W 56'!G41+'W 65'!G41</f>
        <v>16</v>
      </c>
    </row>
    <row r="42" spans="1:6" ht="12.75">
      <c r="A42" s="21">
        <f>A41/$F41</f>
        <v>0.10559006211180125</v>
      </c>
      <c r="B42" s="21">
        <f>B41/$F41</f>
        <v>0.6956521739130435</v>
      </c>
      <c r="C42" s="21">
        <f>C41/$F41</f>
        <v>0.16149068322981366</v>
      </c>
      <c r="D42" s="21">
        <f>D41/$F41</f>
        <v>0.037267080745341616</v>
      </c>
      <c r="E42" s="18"/>
      <c r="F42" s="18"/>
    </row>
    <row r="43" spans="1:6" ht="12.75">
      <c r="A43" s="31" t="s">
        <v>16</v>
      </c>
      <c r="B43" s="18"/>
      <c r="C43" s="18"/>
      <c r="D43" s="18"/>
      <c r="E43" s="18"/>
      <c r="F43" s="18"/>
    </row>
    <row r="44" spans="1:6" ht="12.75">
      <c r="A44" s="8" t="s">
        <v>3</v>
      </c>
      <c r="B44" s="9" t="s">
        <v>2</v>
      </c>
      <c r="C44" s="9" t="s">
        <v>1</v>
      </c>
      <c r="D44" s="9" t="s">
        <v>0</v>
      </c>
      <c r="E44" s="18"/>
      <c r="F44" s="18"/>
    </row>
    <row r="45" spans="1:7" ht="12.75">
      <c r="A45" s="27">
        <f>'W 16'!A45+'W 28'!A45+'W 41'!A45+'W 56'!A45+'W 65'!A45</f>
        <v>22</v>
      </c>
      <c r="B45" s="27">
        <f>'W 16'!B45+'W 28'!B45+'W 41'!B45+'W 56'!B45+'W 65'!B45</f>
        <v>73</v>
      </c>
      <c r="C45" s="27">
        <f>'W 16'!C45+'W 28'!C45+'W 41'!C45+'W 56'!C45+'W 65'!C45</f>
        <v>25</v>
      </c>
      <c r="D45" s="27">
        <f>'W 16'!D45+'W 28'!D45+'W 41'!D45+'W 56'!D45+'W 65'!D45</f>
        <v>4</v>
      </c>
      <c r="E45" s="18"/>
      <c r="F45" s="27">
        <f>SUM(A45:D45)</f>
        <v>124</v>
      </c>
      <c r="G45" s="18">
        <f>'W 16'!G45+'W 28'!G45+'W 41'!G45+'W 56'!G45+'W 65'!G45</f>
        <v>53</v>
      </c>
    </row>
    <row r="46" spans="1:6" ht="12.75">
      <c r="A46" s="21">
        <f>A45/$F45</f>
        <v>0.1774193548387097</v>
      </c>
      <c r="B46" s="21">
        <f>B45/$F45</f>
        <v>0.5887096774193549</v>
      </c>
      <c r="C46" s="21">
        <f>C45/$F45</f>
        <v>0.20161290322580644</v>
      </c>
      <c r="D46" s="21">
        <f>D45/$F45</f>
        <v>0.03225806451612903</v>
      </c>
      <c r="E46" s="18"/>
      <c r="F46" s="18"/>
    </row>
    <row r="47" spans="1:6" ht="12.75">
      <c r="A47" s="32" t="s">
        <v>17</v>
      </c>
      <c r="B47" s="18"/>
      <c r="C47" s="18"/>
      <c r="D47" s="18"/>
      <c r="E47" s="18"/>
      <c r="F47" s="18"/>
    </row>
    <row r="48" spans="1:6" ht="12.75">
      <c r="A48" s="8" t="s">
        <v>3</v>
      </c>
      <c r="B48" s="9" t="s">
        <v>2</v>
      </c>
      <c r="C48" s="9" t="s">
        <v>1</v>
      </c>
      <c r="D48" s="9" t="s">
        <v>0</v>
      </c>
      <c r="E48" s="18"/>
      <c r="F48" s="18"/>
    </row>
    <row r="49" spans="1:7" ht="12.75">
      <c r="A49" s="27">
        <f>'W 16'!A49+'W 28'!A49+'W 41'!A49+'W 56'!A49+'W 65'!A49</f>
        <v>48</v>
      </c>
      <c r="B49" s="27">
        <f>'W 16'!B49+'W 28'!B49+'W 41'!B49+'W 56'!B49+'W 65'!B49</f>
        <v>86</v>
      </c>
      <c r="C49" s="27">
        <f>'W 16'!C49+'W 28'!C49+'W 41'!C49+'W 56'!C49+'W 65'!C49</f>
        <v>13</v>
      </c>
      <c r="D49" s="27">
        <f>'W 16'!D49+'W 28'!D49+'W 41'!D49+'W 56'!D49+'W 65'!D49</f>
        <v>2</v>
      </c>
      <c r="E49" s="18"/>
      <c r="F49" s="27">
        <f>SUM(A49:D49)</f>
        <v>149</v>
      </c>
      <c r="G49" s="18">
        <f>'W 16'!G49+'W 28'!G49+'W 41'!G49+'W 56'!G49+'W 65'!G49</f>
        <v>28</v>
      </c>
    </row>
    <row r="50" spans="1:6" ht="12.75">
      <c r="A50" s="21">
        <f>A49/$F49</f>
        <v>0.3221476510067114</v>
      </c>
      <c r="B50" s="21">
        <f>B49/$F49</f>
        <v>0.5771812080536913</v>
      </c>
      <c r="C50" s="21">
        <f>C49/$F49</f>
        <v>0.087248322147651</v>
      </c>
      <c r="D50" s="21">
        <f>D49/$F49</f>
        <v>0.013422818791946308</v>
      </c>
      <c r="E50" s="18"/>
      <c r="F50" s="18"/>
    </row>
    <row r="51" spans="1:6" ht="12.75">
      <c r="A51" s="31" t="s">
        <v>18</v>
      </c>
      <c r="B51" s="18"/>
      <c r="C51" s="18"/>
      <c r="D51" s="18"/>
      <c r="E51" s="18"/>
      <c r="F51" s="18"/>
    </row>
    <row r="52" spans="1:6" ht="12.75">
      <c r="A52" s="8" t="s">
        <v>3</v>
      </c>
      <c r="B52" s="9" t="s">
        <v>2</v>
      </c>
      <c r="C52" s="9" t="s">
        <v>1</v>
      </c>
      <c r="D52" s="9" t="s">
        <v>0</v>
      </c>
      <c r="E52" s="18"/>
      <c r="F52" s="18"/>
    </row>
    <row r="53" spans="1:7" ht="12.75">
      <c r="A53" s="27">
        <f>'W 16'!A53+'W 28'!A53+'W 41'!A53+'W 56'!A53+'W 65'!A53</f>
        <v>14</v>
      </c>
      <c r="B53" s="27">
        <f>'W 16'!B53+'W 28'!B53+'W 41'!B53+'W 56'!B53+'W 65'!B53</f>
        <v>96</v>
      </c>
      <c r="C53" s="27">
        <f>'W 16'!C53+'W 28'!C53+'W 41'!C53+'W 56'!C53+'W 65'!C53</f>
        <v>19</v>
      </c>
      <c r="D53" s="27">
        <f>'W 16'!D53+'W 28'!D53+'W 41'!D53+'W 56'!D53+'W 65'!D53</f>
        <v>2</v>
      </c>
      <c r="E53" s="18"/>
      <c r="F53" s="27">
        <f>SUM(A53:D53)</f>
        <v>131</v>
      </c>
      <c r="G53" s="18">
        <f>'W 16'!G53+'W 28'!G53+'W 41'!G53+'W 56'!G53+'W 65'!G53</f>
        <v>46</v>
      </c>
    </row>
    <row r="54" spans="1:6" ht="12.75">
      <c r="A54" s="21">
        <f>A53/$F53</f>
        <v>0.10687022900763359</v>
      </c>
      <c r="B54" s="21">
        <f>B53/$F53</f>
        <v>0.732824427480916</v>
      </c>
      <c r="C54" s="21">
        <f>C53/$F53</f>
        <v>0.1450381679389313</v>
      </c>
      <c r="D54" s="21">
        <f>D53/$F53</f>
        <v>0.015267175572519083</v>
      </c>
      <c r="E54" s="18"/>
      <c r="F54" s="18"/>
    </row>
    <row r="55" spans="1:6" ht="12.75">
      <c r="A55" s="1" t="s">
        <v>87</v>
      </c>
      <c r="B55" s="18"/>
      <c r="C55" s="18"/>
      <c r="D55" s="18"/>
      <c r="E55" s="18"/>
      <c r="F55" s="18"/>
    </row>
    <row r="56" spans="1:6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  <c r="F56" s="18"/>
    </row>
    <row r="57" spans="1:6" ht="12.75">
      <c r="A57" s="27">
        <f>'W 16'!A57+'W 28'!A57+'W 41'!A57+'W 56'!A57+'W 65'!A57</f>
        <v>85</v>
      </c>
      <c r="B57" s="27">
        <f>'W 16'!B57+'W 28'!B57+'W 41'!B57+'W 56'!B57+'W 65'!B57</f>
        <v>75</v>
      </c>
      <c r="C57" s="27">
        <f>'W 16'!C57+'W 28'!C57+'W 41'!C57+'W 56'!C57+'W 65'!C57</f>
        <v>4</v>
      </c>
      <c r="D57" s="27">
        <f>'W 16'!D57+'W 28'!D57+'W 41'!D57+'W 56'!D57+'W 65'!D57</f>
        <v>2</v>
      </c>
      <c r="E57" s="27">
        <f>'W 16'!E57+'W 28'!E57+'W 41'!E57+'W 56'!E57+'W 65'!E57</f>
        <v>11</v>
      </c>
      <c r="F57" s="27">
        <f>SUM(A57:E57)</f>
        <v>177</v>
      </c>
    </row>
    <row r="58" spans="1:6" ht="12.75">
      <c r="A58" s="21">
        <f>A57/$F57</f>
        <v>0.480225988700565</v>
      </c>
      <c r="B58" s="21">
        <f>B57/$F57</f>
        <v>0.423728813559322</v>
      </c>
      <c r="C58" s="21">
        <f>C57/$F57</f>
        <v>0.022598870056497175</v>
      </c>
      <c r="D58" s="21">
        <f>D57/$F57</f>
        <v>0.011299435028248588</v>
      </c>
      <c r="E58" s="21">
        <f>E57/$F57</f>
        <v>0.062146892655367235</v>
      </c>
      <c r="F58" s="18"/>
    </row>
    <row r="59" spans="1:6" ht="12.75">
      <c r="A59" s="1" t="s">
        <v>86</v>
      </c>
      <c r="B59" s="18"/>
      <c r="C59" s="18"/>
      <c r="D59" s="18"/>
      <c r="E59" s="18"/>
      <c r="F59" s="18"/>
    </row>
    <row r="60" spans="1:6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  <c r="F60" s="18"/>
    </row>
    <row r="61" spans="1:6" ht="12.75">
      <c r="A61" s="28">
        <f>'W 16'!A61+'W 28'!A61+'W 41'!A61+'W 56'!A61+'W 65'!A61</f>
        <v>82</v>
      </c>
      <c r="B61" s="28">
        <f>'W 16'!B61+'W 28'!B61+'W 41'!B61+'W 56'!B61+'W 65'!B61</f>
        <v>66</v>
      </c>
      <c r="C61" s="28">
        <f>'W 16'!C61+'W 28'!C61+'W 41'!C61+'W 56'!C61+'W 65'!C61</f>
        <v>10</v>
      </c>
      <c r="D61" s="28">
        <f>'W 16'!D61+'W 28'!D61+'W 41'!D61+'W 56'!D61+'W 65'!D61</f>
        <v>5</v>
      </c>
      <c r="E61" s="28">
        <f>'W 16'!E61+'W 28'!E61+'W 41'!E61+'W 56'!E61+'W 65'!E61</f>
        <v>14</v>
      </c>
      <c r="F61" s="28">
        <f>SUM(A61:E61)</f>
        <v>177</v>
      </c>
    </row>
    <row r="62" spans="1:6" ht="12.75">
      <c r="A62" s="21">
        <f>A61/$F61</f>
        <v>0.4632768361581921</v>
      </c>
      <c r="B62" s="21">
        <f>B61/$F61</f>
        <v>0.3728813559322034</v>
      </c>
      <c r="C62" s="21">
        <f>C61/$F61</f>
        <v>0.05649717514124294</v>
      </c>
      <c r="D62" s="21">
        <f>D61/$F61</f>
        <v>0.02824858757062147</v>
      </c>
      <c r="E62" s="21">
        <f>E61/$F61</f>
        <v>0.07909604519774012</v>
      </c>
      <c r="F62" s="18"/>
    </row>
    <row r="63" spans="1:6" ht="12.75">
      <c r="A63" s="32" t="s">
        <v>19</v>
      </c>
      <c r="B63" s="18"/>
      <c r="C63" s="18"/>
      <c r="D63" s="18"/>
      <c r="E63" s="18"/>
      <c r="F63" s="18"/>
    </row>
    <row r="64" spans="1:6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  <c r="F64" s="18"/>
    </row>
    <row r="65" spans="1:6" ht="12.75">
      <c r="A65" s="27">
        <f>'W 16'!A65+'W 28'!A65+'W 41'!A65+'W 56'!A65+'W 65'!A65</f>
        <v>80</v>
      </c>
      <c r="B65" s="27">
        <f>'W 16'!B65+'W 28'!B65+'W 41'!B65+'W 56'!B65+'W 65'!B65</f>
        <v>55</v>
      </c>
      <c r="C65" s="27">
        <f>'W 16'!C65+'W 28'!C65+'W 41'!C65+'W 56'!C65+'W 65'!C65</f>
        <v>13</v>
      </c>
      <c r="D65" s="27">
        <f>'W 16'!D65+'W 28'!D65+'W 41'!D65+'W 56'!D65+'W 65'!D65</f>
        <v>3</v>
      </c>
      <c r="E65" s="27">
        <f>'W 16'!E65+'W 28'!E65+'W 41'!E65+'W 56'!E65+'W 65'!E65</f>
        <v>25</v>
      </c>
      <c r="F65" s="27">
        <f>SUM(A65:E65)</f>
        <v>176</v>
      </c>
    </row>
    <row r="66" spans="1:6" ht="12.75">
      <c r="A66" s="21">
        <f>A65/$F65</f>
        <v>0.45454545454545453</v>
      </c>
      <c r="B66" s="21">
        <f>B65/$F65</f>
        <v>0.3125</v>
      </c>
      <c r="C66" s="21">
        <f>C65/$F65</f>
        <v>0.07386363636363637</v>
      </c>
      <c r="D66" s="21">
        <f>D65/$F65</f>
        <v>0.017045454545454544</v>
      </c>
      <c r="E66" s="21">
        <f>E65/$F65</f>
        <v>0.14204545454545456</v>
      </c>
      <c r="F66" s="18"/>
    </row>
    <row r="67" spans="1:6" ht="12.75">
      <c r="A67" s="1" t="s">
        <v>84</v>
      </c>
      <c r="B67" s="18"/>
      <c r="C67" s="18"/>
      <c r="D67" s="18"/>
      <c r="E67" s="18"/>
      <c r="F67" s="18"/>
    </row>
    <row r="68" spans="1:6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  <c r="F68" s="18"/>
    </row>
    <row r="69" spans="1:6" ht="12.75">
      <c r="A69" s="27">
        <f>'W 16'!A69+'W 28'!A69+'W 41'!A69+'W 56'!A69+'W 65'!A69</f>
        <v>86</v>
      </c>
      <c r="B69" s="27">
        <f>'W 16'!B69+'W 28'!B69+'W 41'!B69+'W 56'!B69+'W 65'!B69</f>
        <v>66</v>
      </c>
      <c r="C69" s="27">
        <f>'W 16'!C69+'W 28'!C69+'W 41'!C69+'W 56'!C69+'W 65'!C69</f>
        <v>9</v>
      </c>
      <c r="D69" s="27">
        <f>'W 16'!D69+'W 28'!D69+'W 41'!D69+'W 56'!D69+'W 65'!D69</f>
        <v>0</v>
      </c>
      <c r="E69" s="27">
        <f>'W 16'!E69+'W 28'!E69+'W 41'!E69+'W 56'!E69+'W 65'!E69</f>
        <v>16</v>
      </c>
      <c r="F69" s="27">
        <f>SUM(A69:E69)</f>
        <v>177</v>
      </c>
    </row>
    <row r="70" spans="1:6" ht="12.75">
      <c r="A70" s="21">
        <f>A69/$F69</f>
        <v>0.4858757062146893</v>
      </c>
      <c r="B70" s="21">
        <f>B69/$F69</f>
        <v>0.3728813559322034</v>
      </c>
      <c r="C70" s="21">
        <f>C69/$F69</f>
        <v>0.05084745762711865</v>
      </c>
      <c r="D70" s="21">
        <f>D69/$F69</f>
        <v>0</v>
      </c>
      <c r="E70" s="21">
        <f>E69/$F69</f>
        <v>0.0903954802259887</v>
      </c>
      <c r="F70" s="18"/>
    </row>
    <row r="71" spans="1:6" ht="12.75">
      <c r="A71" s="32" t="s">
        <v>20</v>
      </c>
      <c r="B71" s="18"/>
      <c r="C71" s="18"/>
      <c r="D71" s="18"/>
      <c r="E71" s="18"/>
      <c r="F71" s="18"/>
    </row>
    <row r="72" spans="1:6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  <c r="F72" s="18"/>
    </row>
    <row r="73" spans="1:6" ht="12.75">
      <c r="A73" s="27">
        <f>'W 16'!A73+'W 28'!A73+'W 41'!A73+'W 56'!A73+'W 65'!A73</f>
        <v>94</v>
      </c>
      <c r="B73" s="27">
        <f>'W 16'!B73+'W 28'!B73+'W 41'!B73+'W 56'!B73+'W 65'!B73</f>
        <v>59</v>
      </c>
      <c r="C73" s="27">
        <f>'W 16'!C73+'W 28'!C73+'W 41'!C73+'W 56'!C73+'W 65'!C73</f>
        <v>8</v>
      </c>
      <c r="D73" s="27">
        <f>'W 16'!D73+'W 28'!D73+'W 41'!D73+'W 56'!D73+'W 65'!D73</f>
        <v>1</v>
      </c>
      <c r="E73" s="27">
        <f>'W 16'!E73+'W 28'!E73+'W 41'!E73+'W 56'!E73+'W 65'!E73</f>
        <v>15</v>
      </c>
      <c r="F73" s="27">
        <f>SUM(A73:E73)</f>
        <v>177</v>
      </c>
    </row>
    <row r="74" spans="1:6" ht="12.75">
      <c r="A74" s="21">
        <f>A73/$F73</f>
        <v>0.5310734463276836</v>
      </c>
      <c r="B74" s="21">
        <f>B73/$F73</f>
        <v>0.3333333333333333</v>
      </c>
      <c r="C74" s="21">
        <f>C73/$F73</f>
        <v>0.04519774011299435</v>
      </c>
      <c r="D74" s="21">
        <f>D73/$F73</f>
        <v>0.005649717514124294</v>
      </c>
      <c r="E74" s="21">
        <f>E73/$F73</f>
        <v>0.0847457627118644</v>
      </c>
      <c r="F74" s="18"/>
    </row>
    <row r="75" spans="1:6" ht="12.75">
      <c r="A75" s="32" t="s">
        <v>21</v>
      </c>
      <c r="B75" s="18"/>
      <c r="C75" s="18"/>
      <c r="D75" s="18"/>
      <c r="E75" s="18"/>
      <c r="F75" s="18"/>
    </row>
    <row r="76" spans="1:6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  <c r="F76" s="18"/>
    </row>
    <row r="77" spans="1:6" ht="12.75">
      <c r="A77" s="27">
        <f>'W 16'!A77+'W 28'!A77+'W 41'!A77+'W 56'!A77+'W 65'!A77</f>
        <v>81</v>
      </c>
      <c r="B77" s="27">
        <f>'W 16'!B77+'W 28'!B77+'W 41'!B77+'W 56'!B77+'W 65'!B77</f>
        <v>74</v>
      </c>
      <c r="C77" s="27">
        <f>'W 16'!C77+'W 28'!C77+'W 41'!C77+'W 56'!C77+'W 65'!C77</f>
        <v>6</v>
      </c>
      <c r="D77" s="27">
        <f>'W 16'!D77+'W 28'!D77+'W 41'!D77+'W 56'!D77+'W 65'!D77</f>
        <v>0</v>
      </c>
      <c r="E77" s="27">
        <f>'W 16'!E77+'W 28'!E77+'W 41'!E77+'W 56'!E77+'W 65'!E77</f>
        <v>16</v>
      </c>
      <c r="F77" s="27">
        <f>SUM(A77:E77)</f>
        <v>177</v>
      </c>
    </row>
    <row r="78" spans="1:6" ht="12.75">
      <c r="A78" s="21">
        <f>A77/$F77</f>
        <v>0.4576271186440678</v>
      </c>
      <c r="B78" s="21">
        <f>B77/$F77</f>
        <v>0.4180790960451977</v>
      </c>
      <c r="C78" s="21">
        <f>C77/$F77</f>
        <v>0.03389830508474576</v>
      </c>
      <c r="D78" s="21">
        <f>D77/$F77</f>
        <v>0</v>
      </c>
      <c r="E78" s="21">
        <f>E77/$F77</f>
        <v>0.0903954802259887</v>
      </c>
      <c r="F78" s="18"/>
    </row>
    <row r="79" spans="1:6" ht="12.75">
      <c r="A79" s="32" t="s">
        <v>22</v>
      </c>
      <c r="B79" s="18"/>
      <c r="C79" s="18"/>
      <c r="D79" s="18"/>
      <c r="E79" s="18"/>
      <c r="F79" s="18"/>
    </row>
    <row r="80" spans="1:6" ht="12.75">
      <c r="A80" s="8" t="s">
        <v>3</v>
      </c>
      <c r="B80" s="9" t="s">
        <v>2</v>
      </c>
      <c r="C80" s="9" t="s">
        <v>1</v>
      </c>
      <c r="D80" s="9" t="s">
        <v>0</v>
      </c>
      <c r="E80" s="18"/>
      <c r="F80" s="18"/>
    </row>
    <row r="81" spans="1:7" ht="12.75">
      <c r="A81" s="27">
        <f>'W 16'!A81+'W 28'!A81+'W 41'!A81+'W 56'!A81+'W 65'!A81</f>
        <v>39</v>
      </c>
      <c r="B81" s="27">
        <f>'W 16'!B81+'W 28'!B81+'W 41'!B81+'W 56'!B81+'W 65'!B81</f>
        <v>99</v>
      </c>
      <c r="C81" s="27">
        <f>'W 16'!C81+'W 28'!C81+'W 41'!C81+'W 56'!C81+'W 65'!C81</f>
        <v>14</v>
      </c>
      <c r="D81" s="27">
        <f>'W 16'!D81+'W 28'!D81+'W 41'!D81+'W 56'!D81+'W 65'!D81</f>
        <v>3</v>
      </c>
      <c r="E81" s="18"/>
      <c r="F81" s="27">
        <f>SUM(A81:D81)</f>
        <v>155</v>
      </c>
      <c r="G81" s="18">
        <f>'W 16'!G81+'W 28'!G81+'W 41'!G81+'W 56'!G81+'W 65'!G81</f>
        <v>22</v>
      </c>
    </row>
    <row r="82" spans="1:6" ht="12.75">
      <c r="A82" s="21">
        <f>A81/$F81</f>
        <v>0.25161290322580643</v>
      </c>
      <c r="B82" s="21">
        <f>B81/$F81</f>
        <v>0.6387096774193548</v>
      </c>
      <c r="C82" s="21">
        <f>C81/$F81</f>
        <v>0.09032258064516129</v>
      </c>
      <c r="D82" s="21">
        <f>D81/$F81</f>
        <v>0.01935483870967742</v>
      </c>
      <c r="E82" s="18"/>
      <c r="F82" s="18"/>
    </row>
    <row r="84" ht="12.75">
      <c r="A84" t="str">
        <f ca="1">CELL("filename")</f>
        <v>H:\2015\Fragebogen\[Umfrage Auswertung Final.xls]W Summe</v>
      </c>
    </row>
  </sheetData>
  <sheetProtection/>
  <printOptions/>
  <pageMargins left="0.5905511811023623" right="0" top="0.7874015748031497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5" width="16.7109375" style="0" customWidth="1"/>
    <col min="6" max="6" width="8.140625" style="0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0" t="s">
        <v>40</v>
      </c>
    </row>
    <row r="2" spans="1:5" ht="13.5" thickBot="1">
      <c r="A2" s="30"/>
      <c r="B2" s="30"/>
      <c r="C2" s="30"/>
      <c r="D2" s="37"/>
      <c r="E2" s="7"/>
    </row>
    <row r="3" spans="1:4" ht="12.75">
      <c r="A3" s="38" t="s">
        <v>4</v>
      </c>
      <c r="B3" s="30"/>
      <c r="C3" s="30"/>
      <c r="D3" s="30"/>
    </row>
    <row r="4" spans="1:7" ht="12.75">
      <c r="A4" s="39" t="s">
        <v>3</v>
      </c>
      <c r="B4" s="40" t="s">
        <v>2</v>
      </c>
      <c r="C4" s="40" t="s">
        <v>1</v>
      </c>
      <c r="D4" s="40" t="s">
        <v>0</v>
      </c>
      <c r="G4" s="26" t="s">
        <v>50</v>
      </c>
    </row>
    <row r="5" spans="1:7" ht="12.75">
      <c r="A5" s="45">
        <f>'M 16'!A5+'M 28 '!A5+'M 41 '!A5+'M 56 '!A5+'M 65 '!A5</f>
        <v>67</v>
      </c>
      <c r="B5" s="45">
        <f>'M 16'!B5+'M 28 '!B5+'M 41 '!B5+'M 56 '!B5+'M 65 '!B5</f>
        <v>91</v>
      </c>
      <c r="C5" s="45">
        <f>'M 16'!C5+'M 28 '!C5+'M 41 '!C5+'M 56 '!C5+'M 65 '!C5</f>
        <v>13</v>
      </c>
      <c r="D5" s="45">
        <f>'M 16'!D5+'M 28 '!D5+'M 41 '!D5+'M 56 '!D5+'M 65 '!D5</f>
        <v>1</v>
      </c>
      <c r="F5" s="3">
        <f>SUM(A5:D5)</f>
        <v>172</v>
      </c>
      <c r="G5" s="18">
        <f>'M 16'!G5+'M 28 '!G5+'M 41 '!G5+'M 56 '!G5+'M 65 '!G5</f>
        <v>4</v>
      </c>
    </row>
    <row r="6" spans="1:4" ht="12.75">
      <c r="A6" s="16">
        <f>A5/$F5</f>
        <v>0.38953488372093026</v>
      </c>
      <c r="B6" s="16">
        <f>B5/$F5</f>
        <v>0.5290697674418605</v>
      </c>
      <c r="C6" s="16">
        <f>C5/$F5</f>
        <v>0.0755813953488372</v>
      </c>
      <c r="D6" s="16">
        <f>D5/$F5</f>
        <v>0.005813953488372093</v>
      </c>
    </row>
    <row r="7" spans="1:4" ht="12.75">
      <c r="A7" s="38" t="s">
        <v>5</v>
      </c>
      <c r="B7" s="30"/>
      <c r="C7" s="30"/>
      <c r="D7" s="30"/>
    </row>
    <row r="8" spans="1:4" ht="12.75">
      <c r="A8" s="39" t="s">
        <v>6</v>
      </c>
      <c r="B8" s="43" t="s">
        <v>7</v>
      </c>
      <c r="C8" s="40" t="s">
        <v>8</v>
      </c>
      <c r="D8" s="30"/>
    </row>
    <row r="9" spans="1:7" ht="12.75">
      <c r="A9" s="45">
        <f>'M 16'!A9+'M 28 '!A9+'M 41 '!A9+'M 56 '!A9+'M 65 '!A9</f>
        <v>105</v>
      </c>
      <c r="B9" s="45">
        <f>'M 16'!B9+'M 28 '!B9+'M 41 '!B9+'M 56 '!B9+'M 65 '!B9</f>
        <v>22</v>
      </c>
      <c r="C9" s="45">
        <f>'M 16'!C9+'M 28 '!C9+'M 41 '!C9+'M 56 '!C9+'M 65 '!C9</f>
        <v>41</v>
      </c>
      <c r="D9" s="30"/>
      <c r="F9" s="3">
        <f>SUM(A9:D9)</f>
        <v>168</v>
      </c>
      <c r="G9" s="18">
        <f>'M 16'!G9+'M 28 '!G9+'M 41 '!G9+'M 56 '!G9+'M 65 '!G9</f>
        <v>8</v>
      </c>
    </row>
    <row r="10" spans="1:4" ht="12.75">
      <c r="A10" s="16">
        <f>A9/$F9</f>
        <v>0.625</v>
      </c>
      <c r="B10" s="16">
        <f>B9/$F9</f>
        <v>0.13095238095238096</v>
      </c>
      <c r="C10" s="16">
        <f>C9/$F9</f>
        <v>0.24404761904761904</v>
      </c>
      <c r="D10" s="30"/>
    </row>
    <row r="11" spans="1:4" ht="12.75">
      <c r="A11" s="38" t="s">
        <v>9</v>
      </c>
      <c r="B11" s="30"/>
      <c r="C11" s="30"/>
      <c r="D11" s="30"/>
    </row>
    <row r="12" spans="1:4" ht="12.75">
      <c r="A12" s="39" t="s">
        <v>3</v>
      </c>
      <c r="B12" s="40" t="s">
        <v>2</v>
      </c>
      <c r="C12" s="40" t="s">
        <v>1</v>
      </c>
      <c r="D12" s="40" t="s">
        <v>0</v>
      </c>
    </row>
    <row r="13" spans="1:7" ht="12.75">
      <c r="A13" s="45">
        <f>'M 16'!A13+'M 28 '!A13+'M 41 '!A13+'M 56 '!A13+'M 65 '!A13</f>
        <v>14</v>
      </c>
      <c r="B13" s="45">
        <f>'M 16'!B13+'M 28 '!B13+'M 41 '!B13+'M 56 '!B13+'M 65 '!B13</f>
        <v>103</v>
      </c>
      <c r="C13" s="45">
        <f>'M 16'!C13+'M 28 '!C13+'M 41 '!C13+'M 56 '!C13+'M 65 '!C13</f>
        <v>39</v>
      </c>
      <c r="D13" s="45">
        <f>'M 16'!D13+'M 28 '!D13+'M 41 '!D13+'M 56 '!D13+'M 65 '!D13</f>
        <v>12</v>
      </c>
      <c r="F13" s="3">
        <f>SUM(A13:D13)</f>
        <v>168</v>
      </c>
      <c r="G13" s="18">
        <f>'M 16'!G13+'M 28 '!G13+'M 41 '!G13+'M 56 '!G13+'M 65 '!G13</f>
        <v>8</v>
      </c>
    </row>
    <row r="14" spans="1:4" ht="12.75">
      <c r="A14" s="16">
        <f>A13/$F13</f>
        <v>0.08333333333333333</v>
      </c>
      <c r="B14" s="16">
        <f>B13/$F13</f>
        <v>0.6130952380952381</v>
      </c>
      <c r="C14" s="16">
        <f>C13/$F13</f>
        <v>0.23214285714285715</v>
      </c>
      <c r="D14" s="16">
        <f>D13/$F13</f>
        <v>0.07142857142857142</v>
      </c>
    </row>
    <row r="15" spans="1:4" ht="12.75">
      <c r="A15" s="38" t="s">
        <v>10</v>
      </c>
      <c r="B15" s="30"/>
      <c r="C15" s="30"/>
      <c r="D15" s="30"/>
    </row>
    <row r="16" spans="1:4" ht="12.75">
      <c r="A16" s="39" t="s">
        <v>3</v>
      </c>
      <c r="B16" s="40" t="s">
        <v>2</v>
      </c>
      <c r="C16" s="40" t="s">
        <v>1</v>
      </c>
      <c r="D16" s="40" t="s">
        <v>0</v>
      </c>
    </row>
    <row r="17" spans="1:7" ht="12.75">
      <c r="A17" s="45">
        <f>'M 16'!A17+'M 28 '!A17+'M 41 '!A17+'M 56 '!A17+'M 65 '!A17</f>
        <v>17</v>
      </c>
      <c r="B17" s="45">
        <f>'M 16'!B17+'M 28 '!B17+'M 41 '!B17+'M 56 '!B17+'M 65 '!B17</f>
        <v>90</v>
      </c>
      <c r="C17" s="45">
        <f>'M 16'!C17+'M 28 '!C17+'M 41 '!C17+'M 56 '!C17+'M 65 '!C17</f>
        <v>48</v>
      </c>
      <c r="D17" s="45">
        <f>'M 16'!D17+'M 28 '!D17+'M 41 '!D17+'M 56 '!D17+'M 65 '!D17</f>
        <v>11</v>
      </c>
      <c r="F17" s="3">
        <f>SUM(A17:D17)</f>
        <v>166</v>
      </c>
      <c r="G17" s="18">
        <f>'M 16'!G17+'M 28 '!G17+'M 41 '!G17+'M 56 '!G17+'M 65 '!G17</f>
        <v>10</v>
      </c>
    </row>
    <row r="18" spans="1:4" ht="12.75">
      <c r="A18" s="16">
        <f>A17/$F17</f>
        <v>0.10240963855421686</v>
      </c>
      <c r="B18" s="16">
        <f>B17/$F17</f>
        <v>0.5421686746987951</v>
      </c>
      <c r="C18" s="16">
        <f>C17/$F17</f>
        <v>0.2891566265060241</v>
      </c>
      <c r="D18" s="16">
        <f>D17/$F17</f>
        <v>0.06626506024096386</v>
      </c>
    </row>
    <row r="19" spans="1:4" ht="12.75">
      <c r="A19" s="38" t="s">
        <v>11</v>
      </c>
      <c r="B19" s="30"/>
      <c r="C19" s="30"/>
      <c r="D19" s="30"/>
    </row>
    <row r="20" spans="1:4" ht="12.75">
      <c r="A20" s="39" t="s">
        <v>3</v>
      </c>
      <c r="B20" s="40" t="s">
        <v>2</v>
      </c>
      <c r="C20" s="40" t="s">
        <v>1</v>
      </c>
      <c r="D20" s="40" t="s">
        <v>0</v>
      </c>
    </row>
    <row r="21" spans="1:7" ht="12.75">
      <c r="A21" s="45">
        <f>'M 16'!A21+'M 28 '!A21+'M 41 '!A21+'M 56 '!A21+'M 65 '!A21</f>
        <v>19</v>
      </c>
      <c r="B21" s="45">
        <f>'M 16'!B21+'M 28 '!B21+'M 41 '!B21+'M 56 '!B21+'M 65 '!B21</f>
        <v>108</v>
      </c>
      <c r="C21" s="45">
        <f>'M 16'!C21+'M 28 '!C21+'M 41 '!C21+'M 56 '!C21+'M 65 '!C21</f>
        <v>37</v>
      </c>
      <c r="D21" s="45">
        <f>'M 16'!D21+'M 28 '!D21+'M 41 '!D21+'M 56 '!D21+'M 65 '!D21</f>
        <v>6</v>
      </c>
      <c r="F21" s="3">
        <f>SUM(A21:D21)</f>
        <v>170</v>
      </c>
      <c r="G21" s="18">
        <f>'M 16'!G21+'M 28 '!G21+'M 41 '!G21+'M 56 '!G21+'M 65 '!G21</f>
        <v>6</v>
      </c>
    </row>
    <row r="22" spans="1:4" ht="12.75">
      <c r="A22" s="16">
        <f>A21/$F21</f>
        <v>0.11176470588235295</v>
      </c>
      <c r="B22" s="16">
        <f>B21/$F21</f>
        <v>0.6352941176470588</v>
      </c>
      <c r="C22" s="16">
        <f>C21/$F21</f>
        <v>0.21764705882352942</v>
      </c>
      <c r="D22" s="16">
        <f>D21/$F21</f>
        <v>0.03529411764705882</v>
      </c>
    </row>
    <row r="23" spans="1:4" ht="12.75">
      <c r="A23" s="38" t="str">
        <f>'Total W+M'!A23</f>
        <v>Wie zufrieden sind Sie mit den Aktivitäten im Bereich Gesundheit u. ärztl.Versorgung</v>
      </c>
      <c r="B23" s="30"/>
      <c r="C23" s="30"/>
      <c r="D23" s="30"/>
    </row>
    <row r="24" spans="1:4" ht="12.75">
      <c r="A24" s="39" t="s">
        <v>3</v>
      </c>
      <c r="B24" s="40" t="s">
        <v>2</v>
      </c>
      <c r="C24" s="40" t="s">
        <v>1</v>
      </c>
      <c r="D24" s="40" t="s">
        <v>0</v>
      </c>
    </row>
    <row r="25" spans="1:7" ht="12.75">
      <c r="A25" s="45">
        <f>'M 16'!A25+'M 28 '!A25+'M 41 '!A25+'M 56 '!A25+'M 65 '!A25</f>
        <v>71</v>
      </c>
      <c r="B25" s="45">
        <f>'M 16'!B25+'M 28 '!B25+'M 41 '!B25+'M 56 '!B25+'M 65 '!B25</f>
        <v>91</v>
      </c>
      <c r="C25" s="45">
        <f>'M 16'!C25+'M 28 '!C25+'M 41 '!C25+'M 56 '!C25+'M 65 '!C25</f>
        <v>11</v>
      </c>
      <c r="D25" s="45">
        <f>'M 16'!D25+'M 28 '!D25+'M 41 '!D25+'M 56 '!D25+'M 65 '!D25</f>
        <v>0</v>
      </c>
      <c r="F25" s="3">
        <f>SUM(A25:D25)</f>
        <v>173</v>
      </c>
      <c r="G25" s="18">
        <f>'M 16'!G25+'M 28 '!G25+'M 41 '!G25+'M 56 '!G25+'M 65 '!G25</f>
        <v>3</v>
      </c>
    </row>
    <row r="26" spans="1:4" ht="12.75">
      <c r="A26" s="16">
        <f>A25/$F25</f>
        <v>0.41040462427745666</v>
      </c>
      <c r="B26" s="16">
        <f>B25/$F25</f>
        <v>0.5260115606936416</v>
      </c>
      <c r="C26" s="16">
        <f>C25/$F25</f>
        <v>0.06358381502890173</v>
      </c>
      <c r="D26" s="16">
        <f>D25/$F25</f>
        <v>0</v>
      </c>
    </row>
    <row r="27" spans="1:4" ht="12.75">
      <c r="A27" s="38" t="s">
        <v>12</v>
      </c>
      <c r="B27" s="30"/>
      <c r="C27" s="30"/>
      <c r="D27" s="30"/>
    </row>
    <row r="28" spans="1:4" ht="12.75">
      <c r="A28" s="39" t="s">
        <v>3</v>
      </c>
      <c r="B28" s="40" t="s">
        <v>2</v>
      </c>
      <c r="C28" s="40" t="s">
        <v>1</v>
      </c>
      <c r="D28" s="40" t="s">
        <v>0</v>
      </c>
    </row>
    <row r="29" spans="1:7" ht="12.75">
      <c r="A29" s="45">
        <f>'M 16'!A29+'M 28 '!A29+'M 41 '!A29+'M 56 '!A29+'M 65 '!A29</f>
        <v>21</v>
      </c>
      <c r="B29" s="45">
        <f>'M 16'!B29+'M 28 '!B29+'M 41 '!B29+'M 56 '!B29+'M 65 '!B29</f>
        <v>90</v>
      </c>
      <c r="C29" s="45">
        <f>'M 16'!C29+'M 28 '!C29+'M 41 '!C29+'M 56 '!C29+'M 65 '!C29</f>
        <v>41</v>
      </c>
      <c r="D29" s="45">
        <f>'M 16'!D29+'M 28 '!D29+'M 41 '!D29+'M 56 '!D29+'M 65 '!D29</f>
        <v>12</v>
      </c>
      <c r="F29" s="3">
        <f>SUM(A29:D29)</f>
        <v>164</v>
      </c>
      <c r="G29" s="18">
        <f>'M 16'!G29+'M 28 '!G29+'M 41 '!G29+'M 56 '!G29+'M 65 '!G29</f>
        <v>12</v>
      </c>
    </row>
    <row r="30" spans="1:4" ht="12.75">
      <c r="A30" s="16">
        <f>A29/$F29</f>
        <v>0.12804878048780488</v>
      </c>
      <c r="B30" s="16">
        <f>B29/$F29</f>
        <v>0.5487804878048781</v>
      </c>
      <c r="C30" s="16">
        <f>C29/$F29</f>
        <v>0.25</v>
      </c>
      <c r="D30" s="16">
        <f>D29/$F29</f>
        <v>0.07317073170731707</v>
      </c>
    </row>
    <row r="31" spans="1:4" ht="12.75">
      <c r="A31" s="38" t="s">
        <v>13</v>
      </c>
      <c r="B31" s="30"/>
      <c r="C31" s="30"/>
      <c r="D31" s="30"/>
    </row>
    <row r="32" spans="1:4" ht="12.75">
      <c r="A32" s="39" t="s">
        <v>3</v>
      </c>
      <c r="B32" s="40" t="s">
        <v>2</v>
      </c>
      <c r="C32" s="40" t="s">
        <v>1</v>
      </c>
      <c r="D32" s="40" t="s">
        <v>0</v>
      </c>
    </row>
    <row r="33" spans="1:7" ht="12.75">
      <c r="A33" s="45">
        <f>'M 16'!A33+'M 28 '!A33+'M 41 '!A33+'M 56 '!A33+'M 65 '!A33</f>
        <v>17</v>
      </c>
      <c r="B33" s="45">
        <f>'M 16'!B33+'M 28 '!B33+'M 41 '!B33+'M 56 '!B33+'M 65 '!B33</f>
        <v>117</v>
      </c>
      <c r="C33" s="45">
        <f>'M 16'!C33+'M 28 '!C33+'M 41 '!C33+'M 56 '!C33+'M 65 '!C33</f>
        <v>33</v>
      </c>
      <c r="D33" s="45">
        <f>'M 16'!D33+'M 28 '!D33+'M 41 '!D33+'M 56 '!D33+'M 65 '!D33</f>
        <v>5</v>
      </c>
      <c r="F33" s="3">
        <f>SUM(A33:D33)</f>
        <v>172</v>
      </c>
      <c r="G33" s="18">
        <f>'M 16'!G33+'M 28 '!G33+'M 41 '!G33+'M 56 '!G33+'M 65 '!G33</f>
        <v>4</v>
      </c>
    </row>
    <row r="34" spans="1:4" ht="12.75">
      <c r="A34" s="16">
        <f>A33/$F33</f>
        <v>0.09883720930232558</v>
      </c>
      <c r="B34" s="16">
        <f>B33/$F33</f>
        <v>0.6802325581395349</v>
      </c>
      <c r="C34" s="16">
        <f>C33/$F33</f>
        <v>0.19186046511627908</v>
      </c>
      <c r="D34" s="16">
        <f>D33/$F33</f>
        <v>0.029069767441860465</v>
      </c>
    </row>
    <row r="35" spans="1:4" ht="12.75">
      <c r="A35" s="38" t="s">
        <v>14</v>
      </c>
      <c r="B35" s="30"/>
      <c r="C35" s="30"/>
      <c r="D35" s="30"/>
    </row>
    <row r="36" spans="1:4" ht="12.75">
      <c r="A36" s="39" t="s">
        <v>3</v>
      </c>
      <c r="B36" s="40" t="s">
        <v>2</v>
      </c>
      <c r="C36" s="40" t="s">
        <v>1</v>
      </c>
      <c r="D36" s="40" t="s">
        <v>0</v>
      </c>
    </row>
    <row r="37" spans="1:7" ht="12.75">
      <c r="A37" s="45">
        <f>'M 16'!A37+'M 28 '!A37+'M 41 '!A37+'M 56 '!A37+'M 65 '!A37</f>
        <v>22</v>
      </c>
      <c r="B37" s="45">
        <f>'M 16'!B37+'M 28 '!B37+'M 41 '!B37+'M 56 '!B37+'M 65 '!B37</f>
        <v>104</v>
      </c>
      <c r="C37" s="45">
        <f>'M 16'!C37+'M 28 '!C37+'M 41 '!C37+'M 56 '!C37+'M 65 '!C37</f>
        <v>27</v>
      </c>
      <c r="D37" s="45">
        <f>'M 16'!D37+'M 28 '!D37+'M 41 '!D37+'M 56 '!D37+'M 65 '!D37</f>
        <v>9</v>
      </c>
      <c r="F37" s="3">
        <f>SUM(A37:D37)</f>
        <v>162</v>
      </c>
      <c r="G37" s="18">
        <f>'M 16'!G37+'M 28 '!G37+'M 41 '!G37+'M 56 '!G37+'M 65 '!G37</f>
        <v>14</v>
      </c>
    </row>
    <row r="38" spans="1:4" ht="12.75">
      <c r="A38" s="16">
        <f>A37/$F37</f>
        <v>0.13580246913580246</v>
      </c>
      <c r="B38" s="16">
        <f>B37/$F37</f>
        <v>0.6419753086419753</v>
      </c>
      <c r="C38" s="16">
        <f>C37/$F37</f>
        <v>0.16666666666666666</v>
      </c>
      <c r="D38" s="16">
        <f>D37/$F37</f>
        <v>0.05555555555555555</v>
      </c>
    </row>
    <row r="39" spans="1:4" ht="12.75">
      <c r="A39" s="38" t="s">
        <v>15</v>
      </c>
      <c r="B39" s="30"/>
      <c r="C39" s="30"/>
      <c r="D39" s="30"/>
    </row>
    <row r="40" spans="1:4" ht="12.75">
      <c r="A40" s="39" t="s">
        <v>3</v>
      </c>
      <c r="B40" s="40" t="s">
        <v>2</v>
      </c>
      <c r="C40" s="40" t="s">
        <v>1</v>
      </c>
      <c r="D40" s="40" t="s">
        <v>0</v>
      </c>
    </row>
    <row r="41" spans="1:7" ht="12.75">
      <c r="A41" s="45">
        <f>'M 16'!A41+'M 28 '!A41+'M 41 '!A41+'M 56 '!A41+'M 65 '!A41</f>
        <v>21</v>
      </c>
      <c r="B41" s="45">
        <f>'M 16'!B41+'M 28 '!B41+'M 41 '!B41+'M 56 '!B41+'M 65 '!B41</f>
        <v>102</v>
      </c>
      <c r="C41" s="45">
        <f>'M 16'!C41+'M 28 '!C41+'M 41 '!C41+'M 56 '!C41+'M 65 '!C41</f>
        <v>39</v>
      </c>
      <c r="D41" s="45">
        <f>'M 16'!D41+'M 28 '!D41+'M 41 '!D41+'M 56 '!D41+'M 65 '!D41</f>
        <v>8</v>
      </c>
      <c r="F41" s="3">
        <f>SUM(A41:D41)</f>
        <v>170</v>
      </c>
      <c r="G41" s="18">
        <f>'M 16'!G41+'M 28 '!G41+'M 41 '!G41+'M 56 '!G41+'M 65 '!G41</f>
        <v>6</v>
      </c>
    </row>
    <row r="42" spans="1:4" ht="12.75">
      <c r="A42" s="16">
        <f>A41/$F41</f>
        <v>0.12352941176470589</v>
      </c>
      <c r="B42" s="16">
        <f>B41/$F41</f>
        <v>0.6</v>
      </c>
      <c r="C42" s="16">
        <f>C41/$F41</f>
        <v>0.22941176470588234</v>
      </c>
      <c r="D42" s="16">
        <f>D41/$F41</f>
        <v>0.047058823529411764</v>
      </c>
    </row>
    <row r="43" spans="1:4" ht="12.75">
      <c r="A43" s="38" t="s">
        <v>16</v>
      </c>
      <c r="B43" s="30"/>
      <c r="C43" s="30"/>
      <c r="D43" s="30"/>
    </row>
    <row r="44" spans="1:4" ht="12.75">
      <c r="A44" s="39" t="s">
        <v>3</v>
      </c>
      <c r="B44" s="40" t="s">
        <v>2</v>
      </c>
      <c r="C44" s="40" t="s">
        <v>1</v>
      </c>
      <c r="D44" s="40" t="s">
        <v>0</v>
      </c>
    </row>
    <row r="45" spans="1:7" ht="12.75">
      <c r="A45" s="45">
        <f>'M 16'!A45+'M 28 '!A45+'M 41 '!A45+'M 56 '!A45+'M 65 '!A45</f>
        <v>25</v>
      </c>
      <c r="B45" s="45">
        <f>'M 16'!B45+'M 28 '!B45+'M 41 '!B45+'M 56 '!B45+'M 65 '!B45</f>
        <v>87</v>
      </c>
      <c r="C45" s="45">
        <f>'M 16'!C45+'M 28 '!C45+'M 41 '!C45+'M 56 '!C45+'M 65 '!C45</f>
        <v>18</v>
      </c>
      <c r="D45" s="45">
        <f>'M 16'!D45+'M 28 '!D45+'M 41 '!D45+'M 56 '!D45+'M 65 '!D45</f>
        <v>1</v>
      </c>
      <c r="F45" s="3">
        <f>SUM(A45:D45)</f>
        <v>131</v>
      </c>
      <c r="G45" s="18">
        <f>'M 16'!G45+'M 28 '!G45+'M 41 '!G45+'M 56 '!G45+'M 65 '!G45</f>
        <v>45</v>
      </c>
    </row>
    <row r="46" spans="1:4" ht="12.75">
      <c r="A46" s="16">
        <f>A45/$F45</f>
        <v>0.19083969465648856</v>
      </c>
      <c r="B46" s="16">
        <f>B45/$F45</f>
        <v>0.6641221374045801</v>
      </c>
      <c r="C46" s="16">
        <f>C45/$F45</f>
        <v>0.13740458015267176</v>
      </c>
      <c r="D46" s="16">
        <f>D45/$F45</f>
        <v>0.007633587786259542</v>
      </c>
    </row>
    <row r="47" spans="1:4" ht="12.75">
      <c r="A47" s="38" t="s">
        <v>17</v>
      </c>
      <c r="B47" s="30"/>
      <c r="C47" s="30"/>
      <c r="D47" s="30"/>
    </row>
    <row r="48" spans="1:4" ht="12.75">
      <c r="A48" s="39" t="s">
        <v>3</v>
      </c>
      <c r="B48" s="40" t="s">
        <v>2</v>
      </c>
      <c r="C48" s="40" t="s">
        <v>1</v>
      </c>
      <c r="D48" s="40" t="s">
        <v>0</v>
      </c>
    </row>
    <row r="49" spans="1:7" ht="12.75">
      <c r="A49" s="45">
        <f>'M 16'!A49+'M 28 '!A49+'M 41 '!A49+'M 56 '!A49+'M 65 '!A49</f>
        <v>47</v>
      </c>
      <c r="B49" s="45">
        <f>'M 16'!B49+'M 28 '!B49+'M 41 '!B49+'M 56 '!B49+'M 65 '!B49</f>
        <v>84</v>
      </c>
      <c r="C49" s="45">
        <f>'M 16'!C49+'M 28 '!C49+'M 41 '!C49+'M 56 '!C49+'M 65 '!C49</f>
        <v>13</v>
      </c>
      <c r="D49" s="45">
        <f>'M 16'!D49+'M 28 '!D49+'M 41 '!D49+'M 56 '!D49+'M 65 '!D49</f>
        <v>2</v>
      </c>
      <c r="F49" s="3">
        <f>SUM(A49:D49)</f>
        <v>146</v>
      </c>
      <c r="G49" s="18">
        <f>'M 16'!G49+'M 28 '!G49+'M 41 '!G49+'M 56 '!G49+'M 65 '!G49</f>
        <v>30</v>
      </c>
    </row>
    <row r="50" spans="1:4" ht="12.75">
      <c r="A50" s="16">
        <f>A49/$F49</f>
        <v>0.3219178082191781</v>
      </c>
      <c r="B50" s="16">
        <f>B49/$F49</f>
        <v>0.5753424657534246</v>
      </c>
      <c r="C50" s="16">
        <f>C49/$F49</f>
        <v>0.08904109589041095</v>
      </c>
      <c r="D50" s="16">
        <f>D49/$F49</f>
        <v>0.0136986301369863</v>
      </c>
    </row>
    <row r="51" spans="1:4" ht="12.75">
      <c r="A51" s="38" t="s">
        <v>18</v>
      </c>
      <c r="B51" s="30"/>
      <c r="C51" s="30"/>
      <c r="D51" s="30"/>
    </row>
    <row r="52" spans="1:4" ht="12.75">
      <c r="A52" s="39" t="s">
        <v>3</v>
      </c>
      <c r="B52" s="40" t="s">
        <v>2</v>
      </c>
      <c r="C52" s="40" t="s">
        <v>1</v>
      </c>
      <c r="D52" s="40" t="s">
        <v>0</v>
      </c>
    </row>
    <row r="53" spans="1:7" ht="12.75">
      <c r="A53" s="45">
        <f>'M 16'!A53+'M 28 '!A53+'M 41 '!A53+'M 56 '!A53+'M 65 '!A53</f>
        <v>20</v>
      </c>
      <c r="B53" s="45">
        <f>'M 16'!B53+'M 28 '!B53+'M 41 '!B53+'M 56 '!B53+'M 65 '!B53</f>
        <v>90</v>
      </c>
      <c r="C53" s="45">
        <f>'M 16'!C53+'M 28 '!C53+'M 41 '!C53+'M 56 '!C53+'M 65 '!C53</f>
        <v>20</v>
      </c>
      <c r="D53" s="45">
        <f>'M 16'!D53+'M 28 '!D53+'M 41 '!D53+'M 56 '!D53+'M 65 '!D53</f>
        <v>3</v>
      </c>
      <c r="F53" s="3">
        <f>SUM(A53:D53)</f>
        <v>133</v>
      </c>
      <c r="G53" s="18">
        <f>'M 16'!G53+'M 28 '!G53+'M 41 '!G53+'M 56 '!G53+'M 65 '!G53</f>
        <v>43</v>
      </c>
    </row>
    <row r="54" spans="1:4" ht="12.75">
      <c r="A54" s="16">
        <f>A53/$F53</f>
        <v>0.15037593984962405</v>
      </c>
      <c r="B54" s="16">
        <f>B53/$F53</f>
        <v>0.6766917293233082</v>
      </c>
      <c r="C54" s="16">
        <f>C53/$F53</f>
        <v>0.15037593984962405</v>
      </c>
      <c r="D54" s="16">
        <f>D53/$F53</f>
        <v>0.022556390977443608</v>
      </c>
    </row>
    <row r="55" spans="1:4" ht="12.75">
      <c r="A55" s="1" t="s">
        <v>87</v>
      </c>
      <c r="B55" s="30"/>
      <c r="C55" s="30"/>
      <c r="D55" s="30"/>
    </row>
    <row r="56" spans="1:5" ht="12.75">
      <c r="A56" s="39" t="s">
        <v>23</v>
      </c>
      <c r="B56" s="40" t="s">
        <v>24</v>
      </c>
      <c r="C56" s="40" t="s">
        <v>25</v>
      </c>
      <c r="D56" s="40" t="s">
        <v>26</v>
      </c>
      <c r="E56" s="9" t="s">
        <v>27</v>
      </c>
    </row>
    <row r="57" spans="1:6" ht="12.75">
      <c r="A57" s="45">
        <f>'M 16'!A57+'M 28 '!A57+'M 41 '!A57+'M 56 '!A57+'M 65 '!A57</f>
        <v>89</v>
      </c>
      <c r="B57" s="45">
        <f>'M 16'!B57+'M 28 '!B57+'M 41 '!B57+'M 56 '!B57+'M 65 '!B57</f>
        <v>65</v>
      </c>
      <c r="C57" s="45">
        <f>'M 16'!C57+'M 28 '!C57+'M 41 '!C57+'M 56 '!C57+'M 65 '!C57</f>
        <v>11</v>
      </c>
      <c r="D57" s="45">
        <f>'M 16'!D57+'M 28 '!D57+'M 41 '!D57+'M 56 '!D57+'M 65 '!D57</f>
        <v>1</v>
      </c>
      <c r="E57" s="3">
        <f>'M 16'!E57+'M 28 '!E57+'M 41 '!E57+'M 56 '!E57+'M 65 '!E57</f>
        <v>10</v>
      </c>
      <c r="F57" s="3">
        <f>SUM(A57:E57)</f>
        <v>176</v>
      </c>
    </row>
    <row r="58" spans="1:5" ht="12.75">
      <c r="A58" s="16">
        <f>A57/$F57</f>
        <v>0.5056818181818182</v>
      </c>
      <c r="B58" s="16">
        <f>B57/$F57</f>
        <v>0.3693181818181818</v>
      </c>
      <c r="C58" s="16">
        <f>C57/$F57</f>
        <v>0.0625</v>
      </c>
      <c r="D58" s="16">
        <f>D57/$F57</f>
        <v>0.005681818181818182</v>
      </c>
      <c r="E58" s="16">
        <f>E57/$F57</f>
        <v>0.056818181818181816</v>
      </c>
    </row>
    <row r="59" spans="1:4" ht="12.75">
      <c r="A59" s="1" t="s">
        <v>86</v>
      </c>
      <c r="B59" s="30"/>
      <c r="C59" s="30"/>
      <c r="D59" s="30"/>
    </row>
    <row r="60" spans="1:5" ht="12.75">
      <c r="A60" s="39" t="s">
        <v>23</v>
      </c>
      <c r="B60" s="40" t="s">
        <v>24</v>
      </c>
      <c r="C60" s="40" t="s">
        <v>25</v>
      </c>
      <c r="D60" s="40" t="s">
        <v>26</v>
      </c>
      <c r="E60" s="9" t="s">
        <v>27</v>
      </c>
    </row>
    <row r="61" spans="1:6" ht="12.75">
      <c r="A61" s="45">
        <f>'M 16'!A61+'M 28 '!A61+'M 41 '!A61+'M 56 '!A61+'M 65 '!A61</f>
        <v>79</v>
      </c>
      <c r="B61" s="45">
        <f>'M 16'!B61+'M 28 '!B61+'M 41 '!B61+'M 56 '!B61+'M 65 '!B61</f>
        <v>75</v>
      </c>
      <c r="C61" s="45">
        <f>'M 16'!C61+'M 28 '!C61+'M 41 '!C61+'M 56 '!C61+'M 65 '!C61</f>
        <v>13</v>
      </c>
      <c r="D61" s="45">
        <f>'M 16'!D61+'M 28 '!D61+'M 41 '!D61+'M 56 '!D61+'M 65 '!D61</f>
        <v>0</v>
      </c>
      <c r="E61" s="3">
        <f>'M 16'!E61+'M 28 '!E61+'M 41 '!E61+'M 56 '!E61+'M 65 '!E61</f>
        <v>9</v>
      </c>
      <c r="F61" s="3">
        <f>SUM(A61:E61)</f>
        <v>176</v>
      </c>
    </row>
    <row r="62" spans="1:5" ht="12.75">
      <c r="A62" s="16">
        <f>A61/$F61</f>
        <v>0.44886363636363635</v>
      </c>
      <c r="B62" s="16">
        <f>B61/$F61</f>
        <v>0.42613636363636365</v>
      </c>
      <c r="C62" s="16">
        <f>C61/$F61</f>
        <v>0.07386363636363637</v>
      </c>
      <c r="D62" s="16">
        <f>D61/$F61</f>
        <v>0</v>
      </c>
      <c r="E62" s="16">
        <f>E61/$F61</f>
        <v>0.05113636363636364</v>
      </c>
    </row>
    <row r="63" spans="1:4" ht="12.75">
      <c r="A63" s="38" t="s">
        <v>19</v>
      </c>
      <c r="B63" s="30"/>
      <c r="C63" s="30"/>
      <c r="D63" s="30"/>
    </row>
    <row r="64" spans="1:5" ht="12.75">
      <c r="A64" s="39" t="s">
        <v>23</v>
      </c>
      <c r="B64" s="40" t="s">
        <v>24</v>
      </c>
      <c r="C64" s="40" t="s">
        <v>25</v>
      </c>
      <c r="D64" s="40" t="s">
        <v>26</v>
      </c>
      <c r="E64" s="9" t="s">
        <v>27</v>
      </c>
    </row>
    <row r="65" spans="1:6" ht="12.75">
      <c r="A65" s="45">
        <f>'M 16'!A65+'M 28 '!A65+'M 41 '!A65+'M 56 '!A65+'M 65 '!A65</f>
        <v>58</v>
      </c>
      <c r="B65" s="45">
        <f>'M 16'!B65+'M 28 '!B65+'M 41 '!B65+'M 56 '!B65+'M 65 '!B65</f>
        <v>60</v>
      </c>
      <c r="C65" s="45">
        <f>'M 16'!C65+'M 28 '!C65+'M 41 '!C65+'M 56 '!C65+'M 65 '!C65</f>
        <v>21</v>
      </c>
      <c r="D65" s="45">
        <f>'M 16'!D65+'M 28 '!D65+'M 41 '!D65+'M 56 '!D65+'M 65 '!D65</f>
        <v>7</v>
      </c>
      <c r="E65" s="3">
        <f>'M 16'!E65+'M 28 '!E65+'M 41 '!E65+'M 56 '!E65+'M 65 '!E65</f>
        <v>30</v>
      </c>
      <c r="F65" s="3">
        <f>SUM(A65:E65)</f>
        <v>176</v>
      </c>
    </row>
    <row r="66" spans="1:5" ht="12.75">
      <c r="A66" s="16">
        <f>A65/$F65</f>
        <v>0.32954545454545453</v>
      </c>
      <c r="B66" s="16">
        <f>B65/$F65</f>
        <v>0.3409090909090909</v>
      </c>
      <c r="C66" s="16">
        <f>C65/$F65</f>
        <v>0.11931818181818182</v>
      </c>
      <c r="D66" s="16">
        <f>D65/$F65</f>
        <v>0.03977272727272727</v>
      </c>
      <c r="E66" s="16">
        <f>E65/$F65</f>
        <v>0.17045454545454544</v>
      </c>
    </row>
    <row r="67" spans="1:4" ht="12.75">
      <c r="A67" s="1" t="s">
        <v>84</v>
      </c>
      <c r="B67" s="30"/>
      <c r="C67" s="30"/>
      <c r="D67" s="30"/>
    </row>
    <row r="68" spans="1:5" ht="12.75">
      <c r="A68" s="39" t="s">
        <v>23</v>
      </c>
      <c r="B68" s="40" t="s">
        <v>24</v>
      </c>
      <c r="C68" s="40" t="s">
        <v>25</v>
      </c>
      <c r="D68" s="40" t="s">
        <v>26</v>
      </c>
      <c r="E68" s="9" t="s">
        <v>27</v>
      </c>
    </row>
    <row r="69" spans="1:6" ht="12.75">
      <c r="A69" s="45">
        <f>'M 16'!A69+'M 28 '!A69+'M 41 '!A69+'M 56 '!A69+'M 65 '!A69</f>
        <v>47</v>
      </c>
      <c r="B69" s="45">
        <f>'M 16'!B69+'M 28 '!B69+'M 41 '!B69+'M 56 '!B69+'M 65 '!B69</f>
        <v>88</v>
      </c>
      <c r="C69" s="45">
        <f>'M 16'!C69+'M 28 '!C69+'M 41 '!C69+'M 56 '!C69+'M 65 '!C69</f>
        <v>23</v>
      </c>
      <c r="D69" s="45">
        <f>'M 16'!D69+'M 28 '!D69+'M 41 '!D69+'M 56 '!D69+'M 65 '!D69</f>
        <v>7</v>
      </c>
      <c r="E69" s="3">
        <f>'M 16'!E69+'M 28 '!E69+'M 41 '!E69+'M 56 '!E69+'M 65 '!E69</f>
        <v>11</v>
      </c>
      <c r="F69" s="3">
        <f>SUM(A69:E69)</f>
        <v>176</v>
      </c>
    </row>
    <row r="70" spans="1:5" ht="12.75">
      <c r="A70" s="16">
        <f>A69/$F69</f>
        <v>0.26704545454545453</v>
      </c>
      <c r="B70" s="16">
        <f>B69/$F69</f>
        <v>0.5</v>
      </c>
      <c r="C70" s="16">
        <f>C69/$F69</f>
        <v>0.13068181818181818</v>
      </c>
      <c r="D70" s="16">
        <f>D69/$F69</f>
        <v>0.03977272727272727</v>
      </c>
      <c r="E70" s="16">
        <f>E69/$F69</f>
        <v>0.0625</v>
      </c>
    </row>
    <row r="71" spans="1:4" ht="12.75">
      <c r="A71" s="38" t="s">
        <v>20</v>
      </c>
      <c r="B71" s="30"/>
      <c r="C71" s="30"/>
      <c r="D71" s="30"/>
    </row>
    <row r="72" spans="1:5" ht="12.75">
      <c r="A72" s="39" t="s">
        <v>23</v>
      </c>
      <c r="B72" s="40" t="s">
        <v>24</v>
      </c>
      <c r="C72" s="40" t="s">
        <v>25</v>
      </c>
      <c r="D72" s="40" t="s">
        <v>26</v>
      </c>
      <c r="E72" s="9" t="s">
        <v>27</v>
      </c>
    </row>
    <row r="73" spans="1:6" ht="12.75">
      <c r="A73" s="45">
        <f>'M 16'!A73+'M 28 '!A73+'M 41 '!A73+'M 56 '!A73+'M 65 '!A73</f>
        <v>87</v>
      </c>
      <c r="B73" s="45">
        <f>'M 16'!B73+'M 28 '!B73+'M 41 '!B73+'M 56 '!B73+'M 65 '!B73</f>
        <v>67</v>
      </c>
      <c r="C73" s="45">
        <f>'M 16'!C73+'M 28 '!C73+'M 41 '!C73+'M 56 '!C73+'M 65 '!C73</f>
        <v>10</v>
      </c>
      <c r="D73" s="45">
        <f>'M 16'!D73+'M 28 '!D73+'M 41 '!D73+'M 56 '!D73+'M 65 '!D73</f>
        <v>2</v>
      </c>
      <c r="E73" s="3">
        <f>'M 16'!E73+'M 28 '!E73+'M 41 '!E73+'M 56 '!E73+'M 65 '!E73</f>
        <v>10</v>
      </c>
      <c r="F73" s="3">
        <f>SUM(A73:E73)</f>
        <v>176</v>
      </c>
    </row>
    <row r="74" spans="1:5" ht="12.75">
      <c r="A74" s="16">
        <f>A73/$F73</f>
        <v>0.4943181818181818</v>
      </c>
      <c r="B74" s="16">
        <f>B73/$F73</f>
        <v>0.3806818181818182</v>
      </c>
      <c r="C74" s="16">
        <f>C73/$F73</f>
        <v>0.056818181818181816</v>
      </c>
      <c r="D74" s="16">
        <f>D73/$F73</f>
        <v>0.011363636363636364</v>
      </c>
      <c r="E74" s="16">
        <f>E73/$F73</f>
        <v>0.056818181818181816</v>
      </c>
    </row>
    <row r="75" spans="1:4" ht="12.75">
      <c r="A75" s="38" t="s">
        <v>21</v>
      </c>
      <c r="B75" s="30"/>
      <c r="C75" s="30"/>
      <c r="D75" s="30"/>
    </row>
    <row r="76" spans="1:5" ht="12.75">
      <c r="A76" s="39" t="s">
        <v>23</v>
      </c>
      <c r="B76" s="40" t="s">
        <v>24</v>
      </c>
      <c r="C76" s="40" t="s">
        <v>25</v>
      </c>
      <c r="D76" s="40" t="s">
        <v>26</v>
      </c>
      <c r="E76" s="9" t="s">
        <v>27</v>
      </c>
    </row>
    <row r="77" spans="1:6" ht="12.75">
      <c r="A77" s="45">
        <f>'M 16'!A77+'M 28 '!A77+'M 41 '!A77+'M 56 '!A77+'M 65 '!A77</f>
        <v>69</v>
      </c>
      <c r="B77" s="45">
        <f>'M 16'!B77+'M 28 '!B77+'M 41 '!B77+'M 56 '!B77+'M 65 '!B77</f>
        <v>78</v>
      </c>
      <c r="C77" s="45">
        <f>'M 16'!C77+'M 28 '!C77+'M 41 '!C77+'M 56 '!C77+'M 65 '!C77</f>
        <v>16</v>
      </c>
      <c r="D77" s="45">
        <f>'M 16'!D77+'M 28 '!D77+'M 41 '!D77+'M 56 '!D77+'M 65 '!D77</f>
        <v>1</v>
      </c>
      <c r="E77" s="3">
        <f>'M 16'!E77+'M 28 '!E77+'M 41 '!E77+'M 56 '!E77+'M 65 '!E77</f>
        <v>12</v>
      </c>
      <c r="F77" s="3">
        <f>SUM(A77:E77)</f>
        <v>176</v>
      </c>
    </row>
    <row r="78" spans="1:5" ht="12.75">
      <c r="A78" s="16">
        <f>A77/$F77</f>
        <v>0.39204545454545453</v>
      </c>
      <c r="B78" s="16">
        <f>B77/$F77</f>
        <v>0.4431818181818182</v>
      </c>
      <c r="C78" s="16">
        <f>C77/$F77</f>
        <v>0.09090909090909091</v>
      </c>
      <c r="D78" s="16">
        <f>D77/$F77</f>
        <v>0.005681818181818182</v>
      </c>
      <c r="E78" s="16">
        <f>E77/$F77</f>
        <v>0.06818181818181818</v>
      </c>
    </row>
    <row r="79" spans="1:4" ht="12.75">
      <c r="A79" s="38" t="s">
        <v>22</v>
      </c>
      <c r="B79" s="30"/>
      <c r="C79" s="30"/>
      <c r="D79" s="30"/>
    </row>
    <row r="80" spans="1:4" ht="12.75">
      <c r="A80" s="39" t="s">
        <v>3</v>
      </c>
      <c r="B80" s="40" t="s">
        <v>2</v>
      </c>
      <c r="C80" s="40" t="s">
        <v>1</v>
      </c>
      <c r="D80" s="40" t="s">
        <v>0</v>
      </c>
    </row>
    <row r="81" spans="1:7" ht="12.75">
      <c r="A81" s="45">
        <f>'M 16'!A81+'M 28 '!A81+'M 41 '!A81+'M 56 '!A81+'M 65 '!A81</f>
        <v>33</v>
      </c>
      <c r="B81" s="45">
        <f>'M 16'!B81+'M 28 '!B81+'M 41 '!B81+'M 56 '!B81+'M 65 '!B81</f>
        <v>100</v>
      </c>
      <c r="C81" s="45">
        <f>'M 16'!C81+'M 28 '!C81+'M 41 '!C81+'M 56 '!C81+'M 65 '!C81</f>
        <v>18</v>
      </c>
      <c r="D81" s="45">
        <f>'M 16'!D81+'M 28 '!D81+'M 41 '!D81+'M 56 '!D81+'M 65 '!D81</f>
        <v>2</v>
      </c>
      <c r="F81" s="3">
        <f>SUM(A81:D81)</f>
        <v>153</v>
      </c>
      <c r="G81" s="18">
        <f>'M 16'!G81+'M 28 '!G81+'M 41 '!G81+'M 56 '!G81+'M 65 '!G81</f>
        <v>23</v>
      </c>
    </row>
    <row r="82" spans="1:4" ht="12.75">
      <c r="A82" s="16">
        <f>A81/$F81</f>
        <v>0.21568627450980393</v>
      </c>
      <c r="B82" s="16">
        <f>B81/$F81</f>
        <v>0.6535947712418301</v>
      </c>
      <c r="C82" s="16">
        <f>C81/$F81</f>
        <v>0.11764705882352941</v>
      </c>
      <c r="D82" s="16">
        <f>D81/$F81</f>
        <v>0.013071895424836602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5905511811023623" right="0" top="0.7874015748031497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H74" sqref="H74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9.140625" style="18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29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5</v>
      </c>
      <c r="B5" s="15">
        <v>7</v>
      </c>
      <c r="C5" s="15">
        <v>1</v>
      </c>
      <c r="D5" s="15">
        <v>1</v>
      </c>
      <c r="F5" s="27">
        <f>SUM(A5:D5)</f>
        <v>14</v>
      </c>
      <c r="G5" s="18">
        <v>0</v>
      </c>
      <c r="H5">
        <f>F5+G5</f>
        <v>14</v>
      </c>
    </row>
    <row r="6" spans="1:4" ht="12.75">
      <c r="A6" s="13">
        <f>A5/$F5</f>
        <v>0.35714285714285715</v>
      </c>
      <c r="B6" s="13">
        <f>B5/$F5</f>
        <v>0.5</v>
      </c>
      <c r="C6" s="13">
        <f>C5/$F5</f>
        <v>0.07142857142857142</v>
      </c>
      <c r="D6" s="13">
        <f>D5/$F5</f>
        <v>0.07142857142857142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10</v>
      </c>
      <c r="B9" s="15">
        <v>0</v>
      </c>
      <c r="C9" s="15">
        <v>3</v>
      </c>
      <c r="F9" s="27">
        <f>SUM(A9:E9)</f>
        <v>13</v>
      </c>
      <c r="G9" s="18">
        <v>1</v>
      </c>
      <c r="H9">
        <f>F9+G9</f>
        <v>14</v>
      </c>
    </row>
    <row r="10" spans="1:3" ht="12.75">
      <c r="A10" s="13">
        <f>A9/$F9</f>
        <v>0.7692307692307693</v>
      </c>
      <c r="B10" s="13">
        <f>B9/$F9</f>
        <v>0</v>
      </c>
      <c r="C10" s="13">
        <f>C9/$F9</f>
        <v>0.23076923076923078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0</v>
      </c>
      <c r="B13" s="15">
        <v>13</v>
      </c>
      <c r="C13" s="15">
        <v>0</v>
      </c>
      <c r="D13" s="15">
        <v>0</v>
      </c>
      <c r="F13" s="27">
        <f>SUM(A13:D13)</f>
        <v>13</v>
      </c>
      <c r="G13" s="18">
        <v>1</v>
      </c>
      <c r="H13">
        <f>F13+G13</f>
        <v>14</v>
      </c>
    </row>
    <row r="14" spans="1:4" ht="12.75">
      <c r="A14" s="13">
        <f>A13/$F13</f>
        <v>0</v>
      </c>
      <c r="B14" s="13">
        <f>B13/$F13</f>
        <v>1</v>
      </c>
      <c r="C14" s="13">
        <f>C13/$F13</f>
        <v>0</v>
      </c>
      <c r="D14" s="13">
        <f>D13/$F13</f>
        <v>0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5</v>
      </c>
      <c r="B17" s="15">
        <v>6</v>
      </c>
      <c r="C17" s="15">
        <v>2</v>
      </c>
      <c r="D17" s="15">
        <v>0</v>
      </c>
      <c r="F17" s="27">
        <f>SUM(A17:D17)</f>
        <v>13</v>
      </c>
      <c r="G17" s="18">
        <v>1</v>
      </c>
      <c r="H17">
        <f>F17+G17</f>
        <v>14</v>
      </c>
    </row>
    <row r="18" spans="1:4" ht="12.75">
      <c r="A18" s="13">
        <f>A17/$F17</f>
        <v>0.38461538461538464</v>
      </c>
      <c r="B18" s="13">
        <f>B17/$F17</f>
        <v>0.46153846153846156</v>
      </c>
      <c r="C18" s="13">
        <f>C17/$F17</f>
        <v>0.15384615384615385</v>
      </c>
      <c r="D18" s="13">
        <f>D17/$F17</f>
        <v>0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4</v>
      </c>
      <c r="B21" s="15">
        <v>9</v>
      </c>
      <c r="C21" s="15">
        <v>1</v>
      </c>
      <c r="D21" s="15">
        <v>0</v>
      </c>
      <c r="F21" s="27">
        <f>SUM(A21:D21)</f>
        <v>14</v>
      </c>
      <c r="G21" s="18">
        <v>0</v>
      </c>
      <c r="H21">
        <f>F21+G21</f>
        <v>14</v>
      </c>
    </row>
    <row r="22" spans="1:4" ht="12.75">
      <c r="A22" s="13">
        <f>A21/$F21</f>
        <v>0.2857142857142857</v>
      </c>
      <c r="B22" s="13">
        <f>B21/$F21</f>
        <v>0.6428571428571429</v>
      </c>
      <c r="C22" s="13">
        <f>C21/$F21</f>
        <v>0.07142857142857142</v>
      </c>
      <c r="D22" s="13">
        <f>D21/$F21</f>
        <v>0</v>
      </c>
    </row>
    <row r="23" ht="12.75">
      <c r="A23" s="1" t="s">
        <v>90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7</v>
      </c>
      <c r="B25" s="15">
        <v>6</v>
      </c>
      <c r="C25" s="15">
        <v>0</v>
      </c>
      <c r="D25" s="15">
        <v>0</v>
      </c>
      <c r="F25" s="27">
        <f>SUM(A25:D25)</f>
        <v>13</v>
      </c>
      <c r="G25" s="18">
        <v>1</v>
      </c>
      <c r="H25">
        <f>F29+G29</f>
        <v>14</v>
      </c>
    </row>
    <row r="26" spans="1:4" ht="12.75">
      <c r="A26" s="13">
        <f>A25/$F25</f>
        <v>0.5384615384615384</v>
      </c>
      <c r="B26" s="13">
        <f>B25/$F25</f>
        <v>0.46153846153846156</v>
      </c>
      <c r="C26" s="13">
        <f>C25/$F25</f>
        <v>0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6</v>
      </c>
      <c r="B29" s="15">
        <v>5</v>
      </c>
      <c r="C29" s="15">
        <v>2</v>
      </c>
      <c r="D29" s="15">
        <v>0</v>
      </c>
      <c r="F29" s="27">
        <f>SUM(A29:D29)</f>
        <v>13</v>
      </c>
      <c r="G29" s="18">
        <v>1</v>
      </c>
      <c r="H29">
        <f>F29+G29</f>
        <v>14</v>
      </c>
    </row>
    <row r="30" spans="1:4" ht="12.75">
      <c r="A30" s="13">
        <f>A29/$F29</f>
        <v>0.46153846153846156</v>
      </c>
      <c r="B30" s="13">
        <f>B29/$F29</f>
        <v>0.38461538461538464</v>
      </c>
      <c r="C30" s="13">
        <f>C29/$F29</f>
        <v>0.15384615384615385</v>
      </c>
      <c r="D30" s="13">
        <f>D29/$F29</f>
        <v>0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4</v>
      </c>
      <c r="B33" s="15">
        <v>6</v>
      </c>
      <c r="C33" s="15">
        <v>3</v>
      </c>
      <c r="D33" s="15">
        <v>0</v>
      </c>
      <c r="E33" s="24"/>
      <c r="F33" s="27">
        <f>SUM(A33:E33)</f>
        <v>13</v>
      </c>
      <c r="G33" s="18">
        <v>1</v>
      </c>
      <c r="H33">
        <f>F33+G33</f>
        <v>14</v>
      </c>
    </row>
    <row r="34" spans="1:4" ht="12.75">
      <c r="A34" s="13">
        <f>A33/$F33</f>
        <v>0.3076923076923077</v>
      </c>
      <c r="B34" s="13">
        <f>B33/$F33</f>
        <v>0.46153846153846156</v>
      </c>
      <c r="C34" s="13">
        <f>C33/$F33</f>
        <v>0.23076923076923078</v>
      </c>
      <c r="D34" s="13">
        <f>D33/$F33</f>
        <v>0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3</v>
      </c>
      <c r="B37" s="15">
        <v>9</v>
      </c>
      <c r="C37" s="15">
        <v>2</v>
      </c>
      <c r="D37" s="15">
        <v>0</v>
      </c>
      <c r="F37" s="27">
        <f>SUM(A37:D37)</f>
        <v>14</v>
      </c>
      <c r="G37" s="18">
        <v>0</v>
      </c>
      <c r="H37">
        <f>F37+G37</f>
        <v>14</v>
      </c>
    </row>
    <row r="38" spans="1:4" ht="12.75">
      <c r="A38" s="13">
        <f>A37/$F37</f>
        <v>0.21428571428571427</v>
      </c>
      <c r="B38" s="13">
        <f>B37/$F37</f>
        <v>0.6428571428571429</v>
      </c>
      <c r="C38" s="13">
        <f>C37/$F37</f>
        <v>0.14285714285714285</v>
      </c>
      <c r="D38" s="13">
        <f>D37/$F37</f>
        <v>0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2</v>
      </c>
      <c r="B41" s="15">
        <v>5</v>
      </c>
      <c r="C41" s="15">
        <v>3</v>
      </c>
      <c r="D41" s="15">
        <v>1</v>
      </c>
      <c r="F41" s="27">
        <f>SUM(A41:D41)</f>
        <v>11</v>
      </c>
      <c r="G41" s="18">
        <v>3</v>
      </c>
      <c r="H41">
        <f>F41+G41</f>
        <v>14</v>
      </c>
    </row>
    <row r="42" spans="1:4" ht="12.75">
      <c r="A42" s="13">
        <f>A41/$F41</f>
        <v>0.18181818181818182</v>
      </c>
      <c r="B42" s="13">
        <f>B41/$F41</f>
        <v>0.45454545454545453</v>
      </c>
      <c r="C42" s="13">
        <f>C41/$F41</f>
        <v>0.2727272727272727</v>
      </c>
      <c r="D42" s="13">
        <f>D41/$F41</f>
        <v>0.09090909090909091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3</v>
      </c>
      <c r="B45" s="15">
        <v>7</v>
      </c>
      <c r="C45" s="15">
        <v>0</v>
      </c>
      <c r="D45" s="15">
        <v>0</v>
      </c>
      <c r="F45" s="27">
        <f>SUM(A45:D45)</f>
        <v>10</v>
      </c>
      <c r="G45" s="18">
        <v>4</v>
      </c>
      <c r="H45">
        <f>F45+G45</f>
        <v>14</v>
      </c>
    </row>
    <row r="46" spans="1:4" ht="12.75">
      <c r="A46" s="13">
        <f>A45/$F45</f>
        <v>0.3</v>
      </c>
      <c r="B46" s="13">
        <f>B45/$F45</f>
        <v>0.7</v>
      </c>
      <c r="C46" s="13">
        <f>C45/$F45</f>
        <v>0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5</v>
      </c>
      <c r="B49" s="15">
        <v>4</v>
      </c>
      <c r="C49" s="15">
        <v>1</v>
      </c>
      <c r="D49" s="15">
        <v>1</v>
      </c>
      <c r="F49" s="27">
        <f>SUM(A49:D49)</f>
        <v>11</v>
      </c>
      <c r="G49" s="18">
        <v>3</v>
      </c>
      <c r="H49">
        <f>F49+G49</f>
        <v>14</v>
      </c>
    </row>
    <row r="50" spans="1:4" ht="12.75">
      <c r="A50" s="13">
        <f>A49/$F49</f>
        <v>0.45454545454545453</v>
      </c>
      <c r="B50" s="13">
        <f>B49/$F49</f>
        <v>0.36363636363636365</v>
      </c>
      <c r="C50" s="13">
        <f>C49/$F49</f>
        <v>0.09090909090909091</v>
      </c>
      <c r="D50" s="13">
        <f>D49/$F49</f>
        <v>0.09090909090909091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4</v>
      </c>
      <c r="B53" s="15">
        <v>8</v>
      </c>
      <c r="C53" s="15">
        <v>0</v>
      </c>
      <c r="D53" s="15">
        <v>0</v>
      </c>
      <c r="F53" s="27">
        <f>SUM(A53:D53)</f>
        <v>12</v>
      </c>
      <c r="G53" s="18">
        <v>2</v>
      </c>
      <c r="H53">
        <f>F53+G53</f>
        <v>14</v>
      </c>
    </row>
    <row r="54" spans="1:4" ht="12.75">
      <c r="A54" s="13">
        <f>A53/$F53</f>
        <v>0.3333333333333333</v>
      </c>
      <c r="B54" s="13">
        <f>B53/$F53</f>
        <v>0.6666666666666666</v>
      </c>
      <c r="C54" s="13">
        <f>C53/$F53</f>
        <v>0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6</v>
      </c>
      <c r="B57" s="15">
        <v>7</v>
      </c>
      <c r="C57" s="15">
        <v>1</v>
      </c>
      <c r="D57" s="15">
        <v>0</v>
      </c>
      <c r="E57" s="19">
        <v>0</v>
      </c>
      <c r="F57" s="27">
        <f>SUM(A57:E57)</f>
        <v>14</v>
      </c>
    </row>
    <row r="58" spans="1:5" ht="12.75">
      <c r="A58" s="13">
        <f>A57/$F57</f>
        <v>0.42857142857142855</v>
      </c>
      <c r="B58" s="13">
        <f>B57/$F57</f>
        <v>0.5</v>
      </c>
      <c r="C58" s="13">
        <f>C57/$F57</f>
        <v>0.07142857142857142</v>
      </c>
      <c r="D58" s="13">
        <f>D57/$F57</f>
        <v>0</v>
      </c>
      <c r="E58" s="20">
        <f>E57/$F57</f>
        <v>0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8</v>
      </c>
      <c r="B61" s="15">
        <v>5</v>
      </c>
      <c r="C61" s="15">
        <v>1</v>
      </c>
      <c r="D61" s="15">
        <v>0</v>
      </c>
      <c r="E61" s="19">
        <v>0</v>
      </c>
      <c r="F61" s="27">
        <f>SUM(A61:E61)</f>
        <v>14</v>
      </c>
    </row>
    <row r="62" spans="1:5" ht="12.75">
      <c r="A62" s="13">
        <f>A61/$F61</f>
        <v>0.5714285714285714</v>
      </c>
      <c r="B62" s="13">
        <f>B61/$F61</f>
        <v>0.35714285714285715</v>
      </c>
      <c r="C62" s="13">
        <f>C61/$F61</f>
        <v>0.07142857142857142</v>
      </c>
      <c r="D62" s="13">
        <f>D61/$F61</f>
        <v>0</v>
      </c>
      <c r="E62" s="20">
        <f>E61/$F61</f>
        <v>0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6</v>
      </c>
      <c r="B65" s="15">
        <v>5</v>
      </c>
      <c r="C65" s="15">
        <v>0</v>
      </c>
      <c r="D65" s="15">
        <v>1</v>
      </c>
      <c r="E65" s="19">
        <v>1</v>
      </c>
      <c r="F65" s="27">
        <f>SUM(A65:E65)</f>
        <v>13</v>
      </c>
    </row>
    <row r="66" spans="1:5" ht="12.75">
      <c r="A66" s="13">
        <f>A65/$F65</f>
        <v>0.46153846153846156</v>
      </c>
      <c r="B66" s="13">
        <f>B65/$F65</f>
        <v>0.38461538461538464</v>
      </c>
      <c r="C66" s="13">
        <f>C65/$F65</f>
        <v>0</v>
      </c>
      <c r="D66" s="13">
        <f>D65/$F65</f>
        <v>0.07692307692307693</v>
      </c>
      <c r="E66" s="20">
        <f>E65/$F65</f>
        <v>0.07692307692307693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5</v>
      </c>
      <c r="B69" s="15">
        <v>6</v>
      </c>
      <c r="C69" s="15">
        <v>1</v>
      </c>
      <c r="D69" s="15">
        <v>0</v>
      </c>
      <c r="E69" s="19">
        <v>2</v>
      </c>
      <c r="F69" s="27">
        <f>SUM(A69:E69)</f>
        <v>14</v>
      </c>
    </row>
    <row r="70" spans="1:5" ht="12.75">
      <c r="A70" s="13">
        <f>A69/$F69</f>
        <v>0.35714285714285715</v>
      </c>
      <c r="B70" s="13">
        <f>B69/$F69</f>
        <v>0.42857142857142855</v>
      </c>
      <c r="C70" s="13">
        <f>C69/$F69</f>
        <v>0.07142857142857142</v>
      </c>
      <c r="D70" s="13">
        <f>D69/$F69</f>
        <v>0</v>
      </c>
      <c r="E70" s="20">
        <f>E69/$F69</f>
        <v>0.14285714285714285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9</v>
      </c>
      <c r="B73" s="15">
        <v>2</v>
      </c>
      <c r="C73" s="15">
        <v>2</v>
      </c>
      <c r="D73" s="15">
        <v>0</v>
      </c>
      <c r="E73" s="19">
        <v>1</v>
      </c>
      <c r="F73" s="27">
        <f>SUM(A73:E73)</f>
        <v>14</v>
      </c>
    </row>
    <row r="74" spans="1:5" ht="12.75">
      <c r="A74" s="13">
        <f>A73/$F73</f>
        <v>0.6428571428571429</v>
      </c>
      <c r="B74" s="13">
        <f>B73/$F73</f>
        <v>0.14285714285714285</v>
      </c>
      <c r="C74" s="13">
        <f>C73/$F73</f>
        <v>0.14285714285714285</v>
      </c>
      <c r="D74" s="13">
        <f>D73/$F73</f>
        <v>0</v>
      </c>
      <c r="E74" s="20">
        <f>E73/$F73</f>
        <v>0.07142857142857142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7</v>
      </c>
      <c r="B77" s="15">
        <v>6</v>
      </c>
      <c r="C77" s="15">
        <v>1</v>
      </c>
      <c r="D77" s="15">
        <v>0</v>
      </c>
      <c r="E77" s="19">
        <v>0</v>
      </c>
      <c r="F77" s="27">
        <f>SUM(A77:E77)</f>
        <v>14</v>
      </c>
    </row>
    <row r="78" spans="1:5" ht="12.75">
      <c r="A78" s="13">
        <f>A77/$F77</f>
        <v>0.5</v>
      </c>
      <c r="B78" s="13">
        <f>B77/$F77</f>
        <v>0.42857142857142855</v>
      </c>
      <c r="C78" s="13">
        <f>C77/$F77</f>
        <v>0.07142857142857142</v>
      </c>
      <c r="D78" s="13">
        <f>D77/$F77</f>
        <v>0</v>
      </c>
      <c r="E78" s="20">
        <f>E77/$F77</f>
        <v>0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2</v>
      </c>
      <c r="B81" s="15">
        <v>6</v>
      </c>
      <c r="C81" s="15">
        <v>2</v>
      </c>
      <c r="D81" s="15">
        <v>0</v>
      </c>
      <c r="F81" s="27">
        <f>SUM(A81:D81)</f>
        <v>10</v>
      </c>
      <c r="G81" s="18">
        <v>4</v>
      </c>
      <c r="H81">
        <f>F81+G81</f>
        <v>14</v>
      </c>
    </row>
    <row r="82" spans="1:4" ht="12.75">
      <c r="A82" s="13">
        <f>A81/$F81</f>
        <v>0.2</v>
      </c>
      <c r="B82" s="13">
        <f>B81/$F81</f>
        <v>0.6</v>
      </c>
      <c r="C82" s="13">
        <f>C81/$F81</f>
        <v>0.2</v>
      </c>
      <c r="D82" s="13">
        <f>D81/$F81</f>
        <v>0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5905511811023623" right="0" top="0.7874015748031497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37">
      <selection activeCell="E81" sqref="E81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7.421875" style="18" customWidth="1"/>
    <col min="7" max="7" width="10.7109375" style="29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30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7</v>
      </c>
      <c r="B5" s="15">
        <v>14</v>
      </c>
      <c r="C5" s="15">
        <v>3</v>
      </c>
      <c r="D5" s="15">
        <v>0</v>
      </c>
      <c r="F5" s="27">
        <f>SUM(A5:D5)</f>
        <v>24</v>
      </c>
      <c r="G5" s="29">
        <v>1</v>
      </c>
      <c r="H5">
        <f>F5+G5</f>
        <v>25</v>
      </c>
    </row>
    <row r="6" spans="1:4" ht="12.75">
      <c r="A6" s="13">
        <f>A5/$F5</f>
        <v>0.2916666666666667</v>
      </c>
      <c r="B6" s="13">
        <f>B5/$F5</f>
        <v>0.5833333333333334</v>
      </c>
      <c r="C6" s="13">
        <f>C5/$F5</f>
        <v>0.125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15</v>
      </c>
      <c r="B9" s="15">
        <v>1</v>
      </c>
      <c r="C9" s="15">
        <v>7</v>
      </c>
      <c r="F9" s="27">
        <f>SUM(A9:D9)</f>
        <v>23</v>
      </c>
      <c r="G9" s="29">
        <v>2</v>
      </c>
      <c r="H9">
        <f>F9+G9</f>
        <v>25</v>
      </c>
    </row>
    <row r="10" spans="1:4" ht="12.75">
      <c r="A10" s="13">
        <f>A9/$F9</f>
        <v>0.6521739130434783</v>
      </c>
      <c r="B10" s="13">
        <f>B9/$F9</f>
        <v>0.043478260869565216</v>
      </c>
      <c r="C10" s="13">
        <f>C9/$F9</f>
        <v>0.30434782608695654</v>
      </c>
      <c r="D10" s="13">
        <f>D9/$F9</f>
        <v>0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3</v>
      </c>
      <c r="B13" s="15">
        <v>15</v>
      </c>
      <c r="C13" s="15">
        <v>7</v>
      </c>
      <c r="D13" s="15">
        <v>0</v>
      </c>
      <c r="F13" s="27">
        <f>SUM(A13:D13)</f>
        <v>25</v>
      </c>
      <c r="G13" s="24">
        <v>0</v>
      </c>
      <c r="H13">
        <f>F13+G13</f>
        <v>25</v>
      </c>
    </row>
    <row r="14" spans="1:4" ht="12.75">
      <c r="A14" s="13">
        <f>A13/$F13</f>
        <v>0.12</v>
      </c>
      <c r="B14" s="13">
        <f>B13/$F13</f>
        <v>0.6</v>
      </c>
      <c r="C14" s="13">
        <f>C13/$F13</f>
        <v>0.28</v>
      </c>
      <c r="D14" s="13">
        <f>D13/$F13</f>
        <v>0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2</v>
      </c>
      <c r="B17" s="15">
        <v>10</v>
      </c>
      <c r="C17" s="15">
        <v>9</v>
      </c>
      <c r="D17" s="15">
        <v>1</v>
      </c>
      <c r="F17" s="27">
        <f>SUM(A17:D17)</f>
        <v>22</v>
      </c>
      <c r="G17" s="29">
        <v>3</v>
      </c>
      <c r="H17">
        <f>F17+G17</f>
        <v>25</v>
      </c>
    </row>
    <row r="18" spans="1:4" ht="12.75">
      <c r="A18" s="13">
        <f>A17/$F17</f>
        <v>0.09090909090909091</v>
      </c>
      <c r="B18" s="13">
        <f>B17/$F17</f>
        <v>0.45454545454545453</v>
      </c>
      <c r="C18" s="13">
        <f>C17/$F17</f>
        <v>0.4090909090909091</v>
      </c>
      <c r="D18" s="13">
        <f>D17/$F17</f>
        <v>0.045454545454545456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2</v>
      </c>
      <c r="B21" s="15">
        <v>19</v>
      </c>
      <c r="C21" s="15">
        <v>2</v>
      </c>
      <c r="D21" s="15">
        <v>0</v>
      </c>
      <c r="F21" s="27">
        <f>SUM(A21:D21)</f>
        <v>23</v>
      </c>
      <c r="G21" s="29">
        <v>2</v>
      </c>
      <c r="H21">
        <f>F21+G21</f>
        <v>25</v>
      </c>
    </row>
    <row r="22" spans="1:4" ht="12.75">
      <c r="A22" s="13">
        <f>A21/$F21</f>
        <v>0.08695652173913043</v>
      </c>
      <c r="B22" s="13">
        <f>B21/$F21</f>
        <v>0.8260869565217391</v>
      </c>
      <c r="C22" s="13">
        <f>C21/$F21</f>
        <v>0.08695652173913043</v>
      </c>
      <c r="D22" s="13">
        <f>D21/$F21</f>
        <v>0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5</v>
      </c>
      <c r="B25" s="15">
        <v>20</v>
      </c>
      <c r="C25" s="15">
        <v>0</v>
      </c>
      <c r="D25" s="15">
        <v>0</v>
      </c>
      <c r="F25" s="27">
        <f>SUM(A25:D25)</f>
        <v>25</v>
      </c>
      <c r="G25" s="29">
        <v>0</v>
      </c>
      <c r="H25">
        <f>F25+G25</f>
        <v>25</v>
      </c>
    </row>
    <row r="26" spans="1:4" ht="12.75">
      <c r="A26" s="13">
        <f>A25/$F25</f>
        <v>0.2</v>
      </c>
      <c r="B26" s="13">
        <f>B25/$F25</f>
        <v>0.8</v>
      </c>
      <c r="C26" s="13">
        <f>C25/$F25</f>
        <v>0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0</v>
      </c>
      <c r="B29" s="15">
        <v>17</v>
      </c>
      <c r="C29" s="15">
        <v>1</v>
      </c>
      <c r="D29" s="15">
        <v>0</v>
      </c>
      <c r="F29" s="27">
        <f>SUM(A29:D29)</f>
        <v>18</v>
      </c>
      <c r="G29" s="29">
        <v>7</v>
      </c>
      <c r="H29">
        <f>F29+G29</f>
        <v>25</v>
      </c>
    </row>
    <row r="30" spans="1:4" ht="12.75">
      <c r="A30" s="13">
        <f>A29/$F29</f>
        <v>0</v>
      </c>
      <c r="B30" s="13">
        <f>B29/$F29</f>
        <v>0.9444444444444444</v>
      </c>
      <c r="C30" s="13">
        <f>C29/$F29</f>
        <v>0.05555555555555555</v>
      </c>
      <c r="D30" s="13">
        <f>D29/$F29</f>
        <v>0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2</v>
      </c>
      <c r="B33" s="15">
        <v>14</v>
      </c>
      <c r="C33" s="15">
        <v>7</v>
      </c>
      <c r="D33" s="15">
        <v>2</v>
      </c>
      <c r="F33" s="27">
        <f>SUM(A33:D33)</f>
        <v>25</v>
      </c>
      <c r="G33" s="29">
        <v>0</v>
      </c>
      <c r="H33">
        <f>F33+G33</f>
        <v>25</v>
      </c>
    </row>
    <row r="34" spans="1:4" ht="12.75">
      <c r="A34" s="13">
        <f>A33/$F33</f>
        <v>0.08</v>
      </c>
      <c r="B34" s="13">
        <f>B33/$F33</f>
        <v>0.56</v>
      </c>
      <c r="C34" s="13">
        <f>C33/$F33</f>
        <v>0.28</v>
      </c>
      <c r="D34" s="13">
        <f>D33/$F33</f>
        <v>0.08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4</v>
      </c>
      <c r="B37" s="15">
        <v>14</v>
      </c>
      <c r="C37" s="15">
        <v>4</v>
      </c>
      <c r="D37" s="15">
        <v>2</v>
      </c>
      <c r="F37" s="27">
        <f>SUM(A37:D37)</f>
        <v>24</v>
      </c>
      <c r="G37" s="29">
        <v>1</v>
      </c>
      <c r="H37">
        <f>F37+G37</f>
        <v>25</v>
      </c>
    </row>
    <row r="38" spans="1:4" ht="12.75">
      <c r="A38" s="13">
        <f>A37/$F37</f>
        <v>0.16666666666666666</v>
      </c>
      <c r="B38" s="13">
        <f>B37/$F37</f>
        <v>0.5833333333333334</v>
      </c>
      <c r="C38" s="13">
        <f>C37/$F37</f>
        <v>0.16666666666666666</v>
      </c>
      <c r="D38" s="13">
        <f>D37/$F37</f>
        <v>0.08333333333333333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3</v>
      </c>
      <c r="B41" s="15">
        <v>19</v>
      </c>
      <c r="C41" s="15">
        <v>2</v>
      </c>
      <c r="D41" s="15">
        <v>0</v>
      </c>
      <c r="F41" s="27">
        <f>SUM(A41:D41)</f>
        <v>24</v>
      </c>
      <c r="G41" s="29">
        <v>1</v>
      </c>
      <c r="H41">
        <f>F41+G41</f>
        <v>25</v>
      </c>
    </row>
    <row r="42" spans="1:4" ht="12.75">
      <c r="A42" s="13">
        <f>A41/$F41</f>
        <v>0.125</v>
      </c>
      <c r="B42" s="13">
        <f>B41/$F41</f>
        <v>0.7916666666666666</v>
      </c>
      <c r="C42" s="13">
        <f>C41/$F41</f>
        <v>0.08333333333333333</v>
      </c>
      <c r="D42" s="13">
        <f>D41/$F41</f>
        <v>0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3</v>
      </c>
      <c r="B45" s="15">
        <v>13</v>
      </c>
      <c r="C45" s="15">
        <v>7</v>
      </c>
      <c r="D45" s="15">
        <v>0</v>
      </c>
      <c r="F45" s="27">
        <f>SUM(A45:D45)</f>
        <v>23</v>
      </c>
      <c r="G45" s="29">
        <v>2</v>
      </c>
      <c r="H45">
        <f>F45+G45</f>
        <v>25</v>
      </c>
    </row>
    <row r="46" spans="1:4" ht="12.75">
      <c r="A46" s="13">
        <f>A45/$F45</f>
        <v>0.13043478260869565</v>
      </c>
      <c r="B46" s="13">
        <f>B45/$F45</f>
        <v>0.5652173913043478</v>
      </c>
      <c r="C46" s="13">
        <f>C45/$F45</f>
        <v>0.30434782608695654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4</v>
      </c>
      <c r="B49" s="15">
        <v>12</v>
      </c>
      <c r="C49" s="15">
        <v>0</v>
      </c>
      <c r="D49" s="15">
        <v>1</v>
      </c>
      <c r="F49" s="27">
        <f>SUM(A49:D49)</f>
        <v>17</v>
      </c>
      <c r="G49" s="29">
        <v>8</v>
      </c>
      <c r="H49">
        <f>F49+G49</f>
        <v>25</v>
      </c>
    </row>
    <row r="50" spans="1:4" ht="12.75">
      <c r="A50" s="13">
        <f>A49/$F49</f>
        <v>0.23529411764705882</v>
      </c>
      <c r="B50" s="13">
        <f>B49/$F49</f>
        <v>0.7058823529411765</v>
      </c>
      <c r="C50" s="13">
        <f>C49/$F49</f>
        <v>0</v>
      </c>
      <c r="D50" s="13">
        <f>D49/$F49</f>
        <v>0.058823529411764705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1</v>
      </c>
      <c r="B53" s="15">
        <v>17</v>
      </c>
      <c r="C53" s="15">
        <v>3</v>
      </c>
      <c r="D53" s="15">
        <v>1</v>
      </c>
      <c r="F53" s="27">
        <f>SUM(A53:D53)</f>
        <v>22</v>
      </c>
      <c r="G53" s="29">
        <v>3</v>
      </c>
      <c r="H53">
        <f>F53+G53</f>
        <v>25</v>
      </c>
    </row>
    <row r="54" spans="1:4" ht="12.75">
      <c r="A54" s="13">
        <f>A53/$F53</f>
        <v>0.045454545454545456</v>
      </c>
      <c r="B54" s="13">
        <f>B53/$F53</f>
        <v>0.7727272727272727</v>
      </c>
      <c r="C54" s="13">
        <f>C53/$F53</f>
        <v>0.13636363636363635</v>
      </c>
      <c r="D54" s="13">
        <f>D53/$F53</f>
        <v>0.045454545454545456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7</v>
      </c>
      <c r="B57" s="15">
        <v>15</v>
      </c>
      <c r="C57" s="15">
        <v>1</v>
      </c>
      <c r="D57" s="15">
        <v>1</v>
      </c>
      <c r="E57" s="19">
        <v>1</v>
      </c>
      <c r="F57" s="27">
        <f>SUM(A57:E57)</f>
        <v>25</v>
      </c>
    </row>
    <row r="58" spans="1:5" ht="12.75">
      <c r="A58" s="13">
        <f>A57/$F57</f>
        <v>0.28</v>
      </c>
      <c r="B58" s="13">
        <f>B57/$F57</f>
        <v>0.6</v>
      </c>
      <c r="C58" s="13">
        <f>C57/$F57</f>
        <v>0.04</v>
      </c>
      <c r="D58" s="13">
        <f>D57/$F57</f>
        <v>0.04</v>
      </c>
      <c r="E58" s="20">
        <f>E57/$F57</f>
        <v>0.04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22">
        <v>14</v>
      </c>
      <c r="B61" s="22">
        <v>9</v>
      </c>
      <c r="C61" s="22">
        <v>1</v>
      </c>
      <c r="D61" s="22">
        <v>1</v>
      </c>
      <c r="E61" s="25">
        <v>0</v>
      </c>
      <c r="F61" s="28">
        <f>SUM(A61:E61)</f>
        <v>25</v>
      </c>
    </row>
    <row r="62" spans="1:5" ht="12.75">
      <c r="A62" s="13">
        <f>A61/$F61</f>
        <v>0.56</v>
      </c>
      <c r="B62" s="13">
        <f>B61/$F61</f>
        <v>0.36</v>
      </c>
      <c r="C62" s="13">
        <f>C61/$F61</f>
        <v>0.04</v>
      </c>
      <c r="D62" s="13">
        <f>D61/$F61</f>
        <v>0.04</v>
      </c>
      <c r="E62" s="20">
        <f>E61/$F61</f>
        <v>0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14</v>
      </c>
      <c r="B65" s="15">
        <v>8</v>
      </c>
      <c r="C65" s="15">
        <v>2</v>
      </c>
      <c r="D65" s="15">
        <v>1</v>
      </c>
      <c r="E65" s="19">
        <v>0</v>
      </c>
      <c r="F65" s="27">
        <f>SUM(A65:E65)</f>
        <v>25</v>
      </c>
    </row>
    <row r="66" spans="1:5" ht="12.75">
      <c r="A66" s="13">
        <f>A65/$F65</f>
        <v>0.56</v>
      </c>
      <c r="B66" s="13">
        <f>B65/$F65</f>
        <v>0.32</v>
      </c>
      <c r="C66" s="13">
        <f>C65/$F65</f>
        <v>0.08</v>
      </c>
      <c r="D66" s="13">
        <f>D65/$F65</f>
        <v>0.04</v>
      </c>
      <c r="E66" s="20">
        <f>E65/$F65</f>
        <v>0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9</v>
      </c>
      <c r="B69" s="15">
        <v>14</v>
      </c>
      <c r="C69" s="15">
        <v>1</v>
      </c>
      <c r="D69" s="15">
        <v>0</v>
      </c>
      <c r="E69" s="19">
        <v>1</v>
      </c>
      <c r="F69" s="27">
        <f>SUM(A69:E69)</f>
        <v>25</v>
      </c>
    </row>
    <row r="70" spans="1:5" ht="12.75">
      <c r="A70" s="13">
        <f>A69/$F69</f>
        <v>0.36</v>
      </c>
      <c r="B70" s="13">
        <f>B69/$F69</f>
        <v>0.56</v>
      </c>
      <c r="C70" s="13">
        <f>C69/$F69</f>
        <v>0.04</v>
      </c>
      <c r="D70" s="13">
        <f>D69/$F69</f>
        <v>0</v>
      </c>
      <c r="E70" s="20">
        <f>E69/$F69</f>
        <v>0.04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13</v>
      </c>
      <c r="B73" s="15">
        <v>9</v>
      </c>
      <c r="C73" s="15">
        <v>1</v>
      </c>
      <c r="D73" s="15">
        <v>1</v>
      </c>
      <c r="E73" s="19">
        <v>1</v>
      </c>
      <c r="F73" s="27">
        <f>SUM(A73:E73)</f>
        <v>25</v>
      </c>
    </row>
    <row r="74" spans="1:5" ht="12.75">
      <c r="A74" s="13">
        <f>A73/$F73</f>
        <v>0.52</v>
      </c>
      <c r="B74" s="13">
        <f>B73/$F73</f>
        <v>0.36</v>
      </c>
      <c r="C74" s="13">
        <f>C73/$F73</f>
        <v>0.04</v>
      </c>
      <c r="D74" s="13">
        <f>D73/$F73</f>
        <v>0.04</v>
      </c>
      <c r="E74" s="20">
        <f>E73/$F73</f>
        <v>0.04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15</v>
      </c>
      <c r="B77" s="15">
        <v>9</v>
      </c>
      <c r="C77" s="15">
        <v>0</v>
      </c>
      <c r="D77" s="15">
        <v>0</v>
      </c>
      <c r="E77" s="19">
        <v>1</v>
      </c>
      <c r="F77" s="27">
        <f>SUM(A77:E77)</f>
        <v>25</v>
      </c>
    </row>
    <row r="78" spans="1:5" ht="12.75">
      <c r="A78" s="13">
        <f>A77/$F77</f>
        <v>0.6</v>
      </c>
      <c r="B78" s="13">
        <f>B77/$F77</f>
        <v>0.36</v>
      </c>
      <c r="C78" s="13">
        <f>C77/$F77</f>
        <v>0</v>
      </c>
      <c r="D78" s="13">
        <f>D77/$F77</f>
        <v>0</v>
      </c>
      <c r="E78" s="20">
        <f>E77/$F77</f>
        <v>0.04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22">
        <v>5</v>
      </c>
      <c r="B81" s="22">
        <v>12</v>
      </c>
      <c r="C81" s="22">
        <v>2</v>
      </c>
      <c r="D81" s="22">
        <v>1</v>
      </c>
      <c r="F81" s="28">
        <f>SUM(A81:D81)</f>
        <v>20</v>
      </c>
      <c r="G81" s="29">
        <v>5</v>
      </c>
      <c r="H81">
        <f>F81+G81</f>
        <v>25</v>
      </c>
    </row>
    <row r="82" spans="1:4" ht="12.75">
      <c r="A82" s="13">
        <f>A81/$F81</f>
        <v>0.25</v>
      </c>
      <c r="B82" s="13">
        <f>B81/$F81</f>
        <v>0.6</v>
      </c>
      <c r="C82" s="13">
        <f>C81/$F81</f>
        <v>0.1</v>
      </c>
      <c r="D82" s="13">
        <f>D81/$F81</f>
        <v>0.05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Konrad Garstenauer</cp:lastModifiedBy>
  <cp:lastPrinted>2015-04-03T13:06:23Z</cp:lastPrinted>
  <dcterms:created xsi:type="dcterms:W3CDTF">2009-03-25T12:32:36Z</dcterms:created>
  <dcterms:modified xsi:type="dcterms:W3CDTF">2015-06-22T19:57:54Z</dcterms:modified>
  <cp:category/>
  <cp:version/>
  <cp:contentType/>
  <cp:contentStatus/>
</cp:coreProperties>
</file>